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00" windowWidth="14856" windowHeight="9000"/>
  </bookViews>
  <sheets>
    <sheet name="Notes " sheetId="12" r:id="rId1"/>
  </sheets>
  <definedNames>
    <definedName name="_xlnm.Print_Area" localSheetId="0">#REF!</definedName>
    <definedName name="_xlnm.Print_Area">#REF!</definedName>
  </definedNames>
  <calcPr calcId="114210"/>
</workbook>
</file>

<file path=xl/calcChain.xml><?xml version="1.0" encoding="utf-8"?>
<calcChain xmlns="http://schemas.openxmlformats.org/spreadsheetml/2006/main">
  <c r="E111" i="12"/>
  <c r="G126"/>
  <c r="G125"/>
  <c r="G258"/>
  <c r="J192"/>
  <c r="H192"/>
  <c r="J113"/>
  <c r="J336"/>
  <c r="G336"/>
  <c r="J335"/>
  <c r="G335"/>
  <c r="J332"/>
  <c r="H332"/>
  <c r="H336"/>
  <c r="G332"/>
  <c r="F332"/>
  <c r="F336"/>
  <c r="G327"/>
  <c r="H327"/>
  <c r="J327"/>
  <c r="G124"/>
  <c r="F335"/>
  <c r="H335"/>
  <c r="G192"/>
  <c r="F192"/>
  <c r="G186"/>
  <c r="H186"/>
  <c r="J186"/>
  <c r="G261"/>
  <c r="J111"/>
  <c r="J107"/>
  <c r="J109"/>
  <c r="J98"/>
</calcChain>
</file>

<file path=xl/sharedStrings.xml><?xml version="1.0" encoding="utf-8"?>
<sst xmlns="http://schemas.openxmlformats.org/spreadsheetml/2006/main" count="302" uniqueCount="266">
  <si>
    <t xml:space="preserve"> </t>
  </si>
  <si>
    <t>Taxation</t>
  </si>
  <si>
    <t>A.</t>
  </si>
  <si>
    <t>Notes Required Under FRS 134</t>
  </si>
  <si>
    <t>A1.</t>
  </si>
  <si>
    <t>Basis of Preparation</t>
  </si>
  <si>
    <t xml:space="preserve">conjunction with the Group's annual audited financial statements for the financial year ended </t>
  </si>
  <si>
    <t xml:space="preserve">explanation of events and transactions that are significant to an understanding of the changes in </t>
  </si>
  <si>
    <t>financial position and performance of the Group since the last financial year ended 31 December</t>
  </si>
  <si>
    <t>A2.</t>
  </si>
  <si>
    <t>Qualification in Auditor's Report</t>
  </si>
  <si>
    <t>A3.</t>
  </si>
  <si>
    <t>Seasonality or Cyclicality of Operations</t>
  </si>
  <si>
    <t>A4.</t>
  </si>
  <si>
    <t>Unusual Items</t>
  </si>
  <si>
    <t>There are no unusual items affecting assets, liabilities, equity,  net income or cash flow that are</t>
  </si>
  <si>
    <t>A5.</t>
  </si>
  <si>
    <t xml:space="preserve">There were no material changes in estimates of amounts reported in prior financial years that have </t>
  </si>
  <si>
    <t>A6.</t>
  </si>
  <si>
    <t>Issuances, Cancellations, Repurchases, Resale and Repayments of Debt and</t>
  </si>
  <si>
    <t>Equity Securities</t>
  </si>
  <si>
    <t>On 30 June 2009, the Company had obtained approval from its shareholders to</t>
  </si>
  <si>
    <t>A7.</t>
  </si>
  <si>
    <t>Dividend Paid</t>
  </si>
  <si>
    <t>No dividend was paid for the current quarter under review.</t>
  </si>
  <si>
    <t>A8.</t>
  </si>
  <si>
    <t>Segmental Reporting</t>
  </si>
  <si>
    <t>A9.</t>
  </si>
  <si>
    <t>Valuations of Property, Plant &amp; Equipment</t>
  </si>
  <si>
    <t>The property, plant and equipment have not been revalued since the previous annual audited</t>
  </si>
  <si>
    <t>financial statements.</t>
  </si>
  <si>
    <t>A10.</t>
  </si>
  <si>
    <t>Material Events Subsequent to End of Interim Period</t>
  </si>
  <si>
    <t xml:space="preserve">There are no material events subsequent to the end of the quarter under  review  that  have  not </t>
  </si>
  <si>
    <t>A11.</t>
  </si>
  <si>
    <t>Changes in the Composition of the Group</t>
  </si>
  <si>
    <t>A12.</t>
  </si>
  <si>
    <t>B.</t>
  </si>
  <si>
    <t>Notes Required Under Bursa Malaysia Securities Berhad's Listing Requirements</t>
  </si>
  <si>
    <t>B1.</t>
  </si>
  <si>
    <t>B2.</t>
  </si>
  <si>
    <t>Material Changes for the Current and Preceding Quarter</t>
  </si>
  <si>
    <t>B3.</t>
  </si>
  <si>
    <t>Prospects</t>
  </si>
  <si>
    <t>to be satisfactory.</t>
  </si>
  <si>
    <t>B4.</t>
  </si>
  <si>
    <t>Provision of Profit Forecast or Profit Guarantee in Public Document</t>
  </si>
  <si>
    <t>B5.</t>
  </si>
  <si>
    <t>Quarter ended</t>
  </si>
  <si>
    <t xml:space="preserve">          RM '000</t>
  </si>
  <si>
    <t>Tax expense</t>
  </si>
  <si>
    <t>B6.</t>
  </si>
  <si>
    <t>Profit/Loss on Sale of Unquoted Investments and / or Properties</t>
  </si>
  <si>
    <t>B7.</t>
  </si>
  <si>
    <t>Purchase / Disposal of Quoted Securities</t>
  </si>
  <si>
    <t>B8.</t>
  </si>
  <si>
    <t>Status of Corporate Proposals</t>
  </si>
  <si>
    <t>a)</t>
  </si>
  <si>
    <t>On 5 April 2005, Seacera Properties Sdn Bhd(formerly known as Seacera Marketing Sdn Bhd),a wholly owned</t>
  </si>
  <si>
    <t xml:space="preserve">subsidiary of the Company  entered  into a  conditional  Joint Venture Development Agreement  ("JVDA")  with </t>
  </si>
  <si>
    <t xml:space="preserve">Duta Skyline Sdn Bhd ("DSSB") to develop pieces of  freehold land  owned by  DSSB. The  JVDA  is  pending </t>
  </si>
  <si>
    <t>b)</t>
  </si>
  <si>
    <t>c)</t>
  </si>
  <si>
    <t xml:space="preserve">On 15 May 2009, the Board of Directors announced that Seacera Properties Sdn Bhd, a wholly owned subsidiary </t>
  </si>
  <si>
    <t>of STB had on 15 May 2009, entered into conditional sales and purchase agreement with Duta Skyline Sdn Bhd</t>
  </si>
  <si>
    <t>B9.</t>
  </si>
  <si>
    <t>Group Borrowings</t>
  </si>
  <si>
    <t>Group borrowings consist of the following:</t>
  </si>
  <si>
    <t xml:space="preserve">          As at </t>
  </si>
  <si>
    <t>Denominated in Ringgit Malaysia</t>
  </si>
  <si>
    <t xml:space="preserve">         RM '000</t>
  </si>
  <si>
    <t>Secured</t>
  </si>
  <si>
    <t>Long term borrowings</t>
  </si>
  <si>
    <t>Short term borrowings</t>
  </si>
  <si>
    <t>Bankers acceptance</t>
  </si>
  <si>
    <t>B10.</t>
  </si>
  <si>
    <t>Off Balance Sheet Financial Instruments</t>
  </si>
  <si>
    <t>There were no off balance sheet financial instruments entered into by the Group as at the date</t>
  </si>
  <si>
    <t>of this report.</t>
  </si>
  <si>
    <t>B11.</t>
  </si>
  <si>
    <t>Changes in the Material Litigation</t>
  </si>
  <si>
    <t>B12.</t>
  </si>
  <si>
    <t>Dividend</t>
  </si>
  <si>
    <t>B13</t>
  </si>
  <si>
    <t>Earnings per Ordinary Share (EPS)</t>
  </si>
  <si>
    <t xml:space="preserve">The earnings per ordinary share of the  Group as at the end  of  this  period  are  calculated  as </t>
  </si>
  <si>
    <t>as follows :</t>
  </si>
  <si>
    <t>Net profit for the period (RM'000)</t>
  </si>
  <si>
    <t xml:space="preserve">No. of ordinary shares ( '000) </t>
  </si>
  <si>
    <t xml:space="preserve">EPS (sen) </t>
  </si>
  <si>
    <t>-Basic</t>
  </si>
  <si>
    <t>-Diluted</t>
  </si>
  <si>
    <t>B14</t>
  </si>
  <si>
    <t>Authorisation for issue</t>
  </si>
  <si>
    <t>The interim financial statements were authorised for issue by the Board of Directors in accordance with a resolution</t>
  </si>
  <si>
    <t>Year ended</t>
  </si>
  <si>
    <t>Material Changes in Estimates</t>
  </si>
  <si>
    <t xml:space="preserve">Segment information is presented in respect of the Group's business segments. The business segment </t>
  </si>
  <si>
    <t xml:space="preserve">segments is not provided as the activities of the Group are located principally in Malaysia. Inter- segment pricing </t>
  </si>
  <si>
    <t>is determined based on negotiated terms.</t>
  </si>
  <si>
    <t>Business segments</t>
  </si>
  <si>
    <t>i) Tiles</t>
  </si>
  <si>
    <t xml:space="preserve">iii)Others  </t>
  </si>
  <si>
    <t>The Group is organised into the following segments;</t>
  </si>
  <si>
    <t>and have been established on terms and conditions that are no materially different from those obtainable in transactions</t>
  </si>
  <si>
    <t>with unrelated parties.</t>
  </si>
  <si>
    <t>Tiles</t>
  </si>
  <si>
    <t>BOPP Films</t>
  </si>
  <si>
    <t>Others</t>
  </si>
  <si>
    <t>Eliminations</t>
  </si>
  <si>
    <t>Consolidated</t>
  </si>
  <si>
    <t>Revenue-External</t>
  </si>
  <si>
    <t>Operating profit/(loss)</t>
  </si>
  <si>
    <t>Interest expenses</t>
  </si>
  <si>
    <t>Profit before taxation</t>
  </si>
  <si>
    <t>Net profit for the year</t>
  </si>
  <si>
    <t>Segment assets</t>
  </si>
  <si>
    <t>Goodwill</t>
  </si>
  <si>
    <t>Total assets</t>
  </si>
  <si>
    <t>Segment liabilities</t>
  </si>
  <si>
    <t>Depreciation and</t>
  </si>
  <si>
    <t xml:space="preserve">  amortisation</t>
  </si>
  <si>
    <t>Geographical segments</t>
  </si>
  <si>
    <t>The Group's production facilities are located in Malaysia only.</t>
  </si>
  <si>
    <t>In determining the geographical segment of the Group, revenue is based on the geographical location of customers.</t>
  </si>
  <si>
    <t>Revenue</t>
  </si>
  <si>
    <t>Malaysia</t>
  </si>
  <si>
    <t>Asean countries</t>
  </si>
  <si>
    <t>The Group did not announce any profit forecast or profit guarantee in a public document.</t>
  </si>
  <si>
    <t>There were no other material litigation,claims or arbitration, either as plaintif or defendant and the Directors</t>
  </si>
  <si>
    <t>have no knowledge of any proceedings pending or threathened against the Company and/or its subsidiaries</t>
  </si>
  <si>
    <t>or of any fact likely to give rise to any proceedings which might adversely and materially affect the financial</t>
  </si>
  <si>
    <t>position or business of the Company and/or its subsidiaries, save as disclosed below:</t>
  </si>
  <si>
    <t xml:space="preserve">  -manufacturing,trading and marketing of all kinds of ceramic and related products.</t>
  </si>
  <si>
    <t xml:space="preserve"> -investment holding and property development.</t>
  </si>
  <si>
    <t>Non-controlling Interest</t>
  </si>
  <si>
    <t>Owner of the parent</t>
  </si>
  <si>
    <t>unaudited interim financial statements are consistent with those used in the preparation of the</t>
  </si>
  <si>
    <t>Capital Commitments</t>
  </si>
  <si>
    <t>Changes in Accounting Policies</t>
  </si>
  <si>
    <t>Conditional Sales and Purchase Agreement dated 15 May 2009 entered into between Seacera</t>
  </si>
  <si>
    <t>Properties Sdn Bhd(403089-X) and Duta Skyline Sdn. Bhd. (338152-U) in relation to the purchase</t>
  </si>
  <si>
    <t>of a piece of freehold land identified as developer's plot no. M.S. 269/1996/5A, M.S.269/1996/6A</t>
  </si>
  <si>
    <t>and M.S. 269/1996/7A measuring approximately 113.29 acres forming part of the land held under</t>
  </si>
  <si>
    <t>Geran 23940, Lot 613, Mukim Ulu Semenyih, District of Ulu Langat, Negeri Selangor Darul Ehsan</t>
  </si>
  <si>
    <t>Current year</t>
  </si>
  <si>
    <t>- Income tax</t>
  </si>
  <si>
    <t>- Deferred tax</t>
  </si>
  <si>
    <t>Total</t>
  </si>
  <si>
    <t>B15</t>
  </si>
  <si>
    <t>Disclosure of realised and unrealised profits and losses</t>
  </si>
  <si>
    <t>Retained earnings</t>
  </si>
  <si>
    <t>Less: Consolidation adjustments</t>
  </si>
  <si>
    <t>Total group retained profits as per</t>
  </si>
  <si>
    <t>consolidated accounts</t>
  </si>
  <si>
    <t>Total retained earnings of STB and its subsidiaries</t>
  </si>
  <si>
    <t>- Realised</t>
  </si>
  <si>
    <t>- Unrealised</t>
  </si>
  <si>
    <t>Conditional Sales and Purchase Agreement dated 30 November 2010 entered into between Seacera</t>
  </si>
  <si>
    <t>of a piece of leasehold land measuring approximately 31.01 acres located at Kamunting Raya</t>
  </si>
  <si>
    <t>Industrial Estates, Musim Asam Kumbang, Daerah Larut &amp; Matang, Perak Darul Ridzuan for a</t>
  </si>
  <si>
    <t>of 7,902,155 new ordinary shares of RM1.00 each in Seacera ('Seacera shares") at an issue price</t>
  </si>
  <si>
    <t>d)</t>
  </si>
  <si>
    <t>e)</t>
  </si>
  <si>
    <t>free detachable warrant for every two rights shares subscribed on an entitlement date to be determined later.</t>
  </si>
  <si>
    <t xml:space="preserve">This Interim Financial Statements are unaudited and has been prepared in accordance with FRS 134 </t>
  </si>
  <si>
    <t xml:space="preserve">" Interim Financial Reporting"  issued by Malaysian Accounting Standards Board ("MASB") and  </t>
  </si>
  <si>
    <t>The accounting policies, method of computation and basis of consolidation applied in the</t>
  </si>
  <si>
    <t xml:space="preserve">issued by Malaysian Accounting Standards Board (MASB) that are effective for the Group's </t>
  </si>
  <si>
    <t>been reflected in the financial statements except as disclosed in Note B8 (e)</t>
  </si>
  <si>
    <t>ii) BOPP films -manufacturing of Biaxially Oriented Polypropylene films for the packing purposed.</t>
  </si>
  <si>
    <t>for a total purchase consideration of RM26,750,000.00 only.The purchase was approved by the shareholders</t>
  </si>
  <si>
    <t>by the Directors.</t>
  </si>
  <si>
    <t>RM'000</t>
  </si>
  <si>
    <t>NOTES TO THE INTERIM FINANCIAL STATEMENTS</t>
  </si>
  <si>
    <t xml:space="preserve">Segments result, asset and liabilities include items directly attributable to a segment as well as those that can </t>
  </si>
  <si>
    <t>which normally experiences slowdown during the festive seasons.</t>
  </si>
  <si>
    <t>The Group's performance is directly related to the level of respective market acitivity especially the tiles division</t>
  </si>
  <si>
    <t xml:space="preserve">On 3 December 2010, the Company announced the proposed renouncable two-call rights issue of up to 41,042,400 new ordinary </t>
  </si>
  <si>
    <t>2010.</t>
  </si>
  <si>
    <t xml:space="preserve">31 December 2010. These explanatory notes accompanied the Interim Financial Statements provide an </t>
  </si>
  <si>
    <t>No purchase/disposal of quoted securities during the quarter.</t>
  </si>
  <si>
    <t xml:space="preserve">No sale of unquoted investments or properties during the financial quarter . </t>
  </si>
  <si>
    <t>There are no qualifications in the Auditors' Report of the 2010 annual audited financial statements.</t>
  </si>
  <si>
    <t>There was no change in the composition of the Group during the current quarter.</t>
  </si>
  <si>
    <t>On 26 April 2011, the Company entered into a Sale and Purchase Agreement with Suong Sdn Bhd for the disposal of the freehold</t>
  </si>
  <si>
    <t>2010 audited financial statements except for the changes arising from the adoption of the new</t>
  </si>
  <si>
    <t xml:space="preserve">financial year beginning on or after 1 January 2011. </t>
  </si>
  <si>
    <t>Quarter vs Preceding Year Quarter</t>
  </si>
  <si>
    <t>Porcelain Sdn Bhd and Perbadanan Kemajuan Negeri Perak in relation to the purchase</t>
  </si>
  <si>
    <t xml:space="preserve">land of 14.59 acres for lots 46915,46916,46917 and 46918 in Bandar Selayang, Daerah Gombak, Selangor together with factory </t>
  </si>
  <si>
    <t>a  buy back price of RM0.76 per share.</t>
  </si>
  <si>
    <t>None of the treasury shares held were resold or cancelled during the financial quarter.</t>
  </si>
  <si>
    <t>Barring any unforeseen circumstances, the Board expects the performance for the current year is</t>
  </si>
  <si>
    <t>mainly due to certain unabsorbed tax losses and unutilised capital allowance within the Group.</t>
  </si>
  <si>
    <t>purchase consideration of RM8,780,171.40 to be satisfies in part by cash  and in part by issuance</t>
  </si>
  <si>
    <t>During the year, the Company bought back from the open market 1,000 of its ordinary shares</t>
  </si>
  <si>
    <t>Period ended</t>
  </si>
  <si>
    <t>completion and is further extended to 31 December 2011 as certain conditions precedents have yet to be met.</t>
  </si>
  <si>
    <t>buy-back its own shares.The latest approval obtain for the renewal of share  Buy-back authority</t>
  </si>
  <si>
    <t>was on 30 June 2011.</t>
  </si>
  <si>
    <t xml:space="preserve">building erected there on ("Property") for a consideration of RM 62 million to be satisfied by cash and through a transfer of such </t>
  </si>
  <si>
    <t>Upon completion of the disposal, the Company would enter into a tenancy agreement with the purchaser to rent the Property</t>
  </si>
  <si>
    <t>b) On 30 May 2011, the Company has been served with a writ of summons dated 25 May 2011 by Syarikat Fu Yuen Sdn Bhd("Plaintif") in relation to the sale</t>
  </si>
  <si>
    <t xml:space="preserve">    and Purchase Agreement entered with the Plaintif on 28 January 2011. The plaintif has claimed for certain declaration, liquidated damages in the sum of </t>
  </si>
  <si>
    <t xml:space="preserve">    RM 6.2 million and 8% interest rate per annum of the liquidated sum from the date of judgement to full realisation of the same.</t>
  </si>
  <si>
    <t xml:space="preserve">    The plaintif has alleged that the aforesaid agreement was unilaterally terminated and therefore,seeks damages for the said alleged termination.</t>
  </si>
  <si>
    <t xml:space="preserve">    As announced on 11 July 2011, the Plaintif  has withdrawn the private caveats lodged against the property.</t>
  </si>
  <si>
    <t>c) On 19 July 2011 the Company has been served with a unit of summons dated 13 July 2011 by Dato Azizi bin Yom Ahmad and Ong Kong Guat ("Plaintif")</t>
  </si>
  <si>
    <t xml:space="preserve">    in relation to the sale and purchase of Shares Agreement entered into by the Company with Ong Kim Chong@Ong Hwee Choo and Ong Kah Hoe on </t>
  </si>
  <si>
    <t xml:space="preserve">    1 November 2010 on the disposal of RM 500,000 ordinary shares of RM 1.00 each representing 100% of the issued and paid up Share Capital of </t>
  </si>
  <si>
    <t xml:space="preserve">    Seacera Development Sdn Bhd., a wholly owned subsidiary of the Company at a total consideration RM 6 million, details of which were disclosed</t>
  </si>
  <si>
    <t xml:space="preserve">    in the Company's announcement dated 1 November 2010, 4 November 2010 and 16 November 2010.</t>
  </si>
  <si>
    <t xml:space="preserve">    The Plaintiffs alleged that the Company had entered into the transaction without the consent and approval of the shareholders of the Company. </t>
  </si>
  <si>
    <t xml:space="preserve">    Therefore, the Plaintiffs are seeking amongst others for declaration that the SPA is null and void and that the transactions be reversed. The Plaintiffs are </t>
  </si>
  <si>
    <t xml:space="preserve">    also seeking that Ong Kah Hoe, Ong Kah Wee and Ong Yew Ming resign as Director of Seacera Development Sdn. Bhd.</t>
  </si>
  <si>
    <t>a) Seacera Properties Sdn Bhd together with Duta Skyline Sdn. Bhd. (both referred to as "Plaintif")</t>
  </si>
  <si>
    <t xml:space="preserve">    are taking legal action against Mohamed Faisal bin Abdul Gaffar and Tetuan Faisal Gaffar &amp; Co</t>
  </si>
  <si>
    <t xml:space="preserve">    (both referred to as "Defendants") for negligently releasing the stakeholder deposit to a third</t>
  </si>
  <si>
    <t xml:space="preserve">    party without the Plaintiff's knowledge.</t>
  </si>
  <si>
    <t xml:space="preserve">   Court of Appeal to allow the matter to be heard again based on the merit of the case. The apeal is now pending </t>
  </si>
  <si>
    <t xml:space="preserve">   This was due to technical ground instead of the merit of the case.However, our solicitor has made an appeal to the</t>
  </si>
  <si>
    <t>unusual because of their nature, sizes, or incidence that had affected the current quarter and period</t>
  </si>
  <si>
    <t xml:space="preserve">shares of RM1 each('shares") in SEACERA ("RIGHTS SHARES") at an indicative issue price of RM1.00 per rights share on the </t>
  </si>
  <si>
    <t xml:space="preserve">number of a mix development of shop and/or factory units("Development Property ") amounting to RM47 million and RM15 million respectively. </t>
  </si>
  <si>
    <t xml:space="preserve">Paragraph 9.22 of the Bursa  Malaysia  Securities Berhad's Listing Requirements and should be  read  in  </t>
  </si>
  <si>
    <t xml:space="preserve">and revised Financial Reporting Standard ("FRS")and Issues Committee Interpretation ("IC Interpretation") </t>
  </si>
  <si>
    <t xml:space="preserve">based on the Group's management and internal reporting structure. Segment information by geographical </t>
  </si>
  <si>
    <t>allocate on a reasonable basis. Unallocated items mainly comprise corporate assets and expenses.</t>
  </si>
  <si>
    <t>The directors are of the opinion that all inter-segment transactions have been entered during the normal course of business</t>
  </si>
  <si>
    <t>representing in average RM0.33 per shares.</t>
  </si>
  <si>
    <t>listed and quoted as "Local" on the main board of Bursa Malaysia Securities Berhad("Bursa Malaysia") at</t>
  </si>
  <si>
    <t xml:space="preserve">   On 8 July 2011, the Judge has made a judgement whereby the Defendant was allowed to set the whole case aside.</t>
  </si>
  <si>
    <t>Except as disclosed in notes B8, there were no other material capital commitments during the current quarter.</t>
  </si>
  <si>
    <t>The Group's effective tax rate for the period is lower than the statutory income tax rate in Malaysia,</t>
  </si>
  <si>
    <t>ended 30 September 2011 except as disclosed in the interim financial statements.</t>
  </si>
  <si>
    <t>a material effect in the current quarter ended 30 September 2011.</t>
  </si>
  <si>
    <t>The Board of Directors do not recommend any dividend for the current quarter ended 30 September 2011.</t>
  </si>
  <si>
    <t xml:space="preserve">The Group's  profit before taxation for the current financial quarter  of RM1.306 million(30.6.2011:RM0.837million)  </t>
  </si>
  <si>
    <t xml:space="preserve">The Group's  profit before taxation for the  financial period of RM1.306million (2010:RM0.817million)  </t>
  </si>
  <si>
    <t xml:space="preserve">was RM0.489 million higher when compared to the corresponding quarter for the period ended 30.9.2010. </t>
  </si>
  <si>
    <t xml:space="preserve">On a cumulative basis,  as at 30.9.2011 the Company has purchased 117,300 ordinary shares for RM 38,610.35 </t>
  </si>
  <si>
    <t>30.9.2011</t>
  </si>
  <si>
    <t>during the EGM held on 30 June 2009 and pending fullfillment of certain conditions precedents.</t>
  </si>
  <si>
    <t>had obtained approval from the shareholders on this transaction. As at the date of this report, there are some</t>
  </si>
  <si>
    <t xml:space="preserve">basis seven (7) rights issued for every ten (10) existing shares in SEACERA ("SEACERA SHARES") together with 20,521,200 </t>
  </si>
  <si>
    <t>Agreement with Suong Sdn Bhd have been fulfilled and completed.</t>
  </si>
  <si>
    <t>was higher compared to the preceding quarter period ended 30 June 2011. The higher profit before taxation</t>
  </si>
  <si>
    <t>was mainly due to better gross profit margin in both Tiles and BOPP Division.</t>
  </si>
  <si>
    <t xml:space="preserve">    Pursuant to the case management on 18 November 2011, both legal counsels acting for the Plaintiffs and Defendants had informed the Judge of their</t>
  </si>
  <si>
    <t xml:space="preserve">    by 24 December 2011.</t>
  </si>
  <si>
    <t xml:space="preserve">   sealed copy of a new Writ of summons to be served to the Defendants.</t>
  </si>
  <si>
    <t xml:space="preserve">    of Claim to include a prayer for an injunction. The Defendants are opposing the Plaintiffs application.Hence the Defendants are to file in Affidavit in Reply</t>
  </si>
  <si>
    <t>of RM1.00 per Seacera share only.On 10 October 2011, during the Extraordinary General Meeting, the Company</t>
  </si>
  <si>
    <t>conditions precedant to be fulfilled.</t>
  </si>
  <si>
    <t>The transactions pending approval from shareholders and other relevant authority ,if any.On 21 November 2011, the company's</t>
  </si>
  <si>
    <t>announced the approval from Bursa Malaysia in respect of this proposal.</t>
  </si>
  <si>
    <t>for a pre-determined perod of time. On 28 October 2011, the Company had annouced that all conditions precedents in the Sales and purchase</t>
  </si>
  <si>
    <t>This was mainly due to better revenue and gross profit margin both in Tiles and BOPP Divisions in the current year quarter.</t>
  </si>
  <si>
    <t xml:space="preserve">   feedback from the Court of Appeal for its next course of action.As at 22 November 2011, our legal counsel has also received</t>
  </si>
  <si>
    <t xml:space="preserve">    Pursuant to case management on 15 November 2011,the Court has directed both parties to files Bundle of Pleadings,</t>
  </si>
  <si>
    <t xml:space="preserve">    Common Bundle of Documents, Statements of Agreed Facts, List of Issued to be tried,</t>
  </si>
  <si>
    <t xml:space="preserve">    Summary of Case, Witness Statements and List of Witness in a later date by 13 January 2012.</t>
  </si>
  <si>
    <t xml:space="preserve">    The Court has also fixed the trial date from 5 March 2012 to 7 March 2012.</t>
  </si>
  <si>
    <t xml:space="preserve">    list of witnesses for the trial which is expected to be held on 10 January 2012. The Plaintiffs have also filed an application to amend the Writ of Summons and Statement </t>
  </si>
  <si>
    <t>A13</t>
  </si>
</sst>
</file>

<file path=xl/styles.xml><?xml version="1.0" encoding="utf-8"?>
<styleSheet xmlns="http://schemas.openxmlformats.org/spreadsheetml/2006/main">
  <numFmts count="5">
    <numFmt numFmtId="41" formatCode="_(* #,##0_);_(* \(#,##0\);_(* &quot;-&quot;_);_(@_)"/>
    <numFmt numFmtId="43" formatCode="_(* #,##0.00_);_(* \(#,##0.00\);_(* &quot;-&quot;??_);_(@_)"/>
    <numFmt numFmtId="164" formatCode="0.00_);\(0.00\)"/>
    <numFmt numFmtId="165" formatCode="_(* #,##0_);_(* \(#,##0\);_(* &quot;-&quot;??_);_(@_)"/>
    <numFmt numFmtId="166" formatCode="dd/mm/yyyy"/>
  </numFmts>
  <fonts count="16">
    <font>
      <sz val="12"/>
      <name val="Arial"/>
    </font>
    <font>
      <sz val="11"/>
      <color indexed="8"/>
      <name val="Calibri"/>
      <family val="2"/>
    </font>
    <font>
      <sz val="10"/>
      <name val="Arial"/>
      <family val="2"/>
    </font>
    <font>
      <b/>
      <sz val="10"/>
      <name val="Arial"/>
      <family val="2"/>
    </font>
    <font>
      <b/>
      <u/>
      <sz val="10"/>
      <name val="Arial"/>
      <family val="2"/>
    </font>
    <font>
      <sz val="11"/>
      <color indexed="8"/>
      <name val="Calibri"/>
      <family val="2"/>
    </font>
    <font>
      <sz val="10"/>
      <color indexed="17"/>
      <name val="Arial"/>
      <family val="2"/>
    </font>
    <font>
      <sz val="10"/>
      <color indexed="36"/>
      <name val="Arial"/>
      <family val="2"/>
    </font>
    <font>
      <b/>
      <sz val="11"/>
      <color indexed="36"/>
      <name val="Calibri"/>
      <family val="2"/>
    </font>
    <font>
      <sz val="11"/>
      <color indexed="36"/>
      <name val="Calibri"/>
      <family val="2"/>
    </font>
    <font>
      <b/>
      <sz val="11"/>
      <color indexed="8"/>
      <name val="Calibri"/>
      <family val="2"/>
    </font>
    <font>
      <sz val="10"/>
      <color indexed="8"/>
      <name val="Arial"/>
      <family val="2"/>
    </font>
    <font>
      <b/>
      <sz val="10"/>
      <color indexed="8"/>
      <name val="Arial"/>
      <family val="2"/>
    </font>
    <font>
      <sz val="12"/>
      <name val="Arial"/>
      <family val="2"/>
    </font>
    <font>
      <sz val="10"/>
      <color indexed="8"/>
      <name val="Arial"/>
      <family val="2"/>
    </font>
    <font>
      <sz val="11"/>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3" fontId="5" fillId="0" borderId="0" applyFont="0" applyFill="0" applyBorder="0" applyAlignment="0" applyProtection="0"/>
    <xf numFmtId="0" fontId="15" fillId="0" borderId="0"/>
  </cellStyleXfs>
  <cellXfs count="70">
    <xf numFmtId="0" fontId="0" fillId="0" borderId="0" xfId="0"/>
    <xf numFmtId="165" fontId="2" fillId="0" borderId="0" xfId="1" applyNumberFormat="1" applyFont="1" applyFill="1" applyBorder="1"/>
    <xf numFmtId="0" fontId="3" fillId="0" borderId="0" xfId="0" applyFont="1" applyFill="1"/>
    <xf numFmtId="0" fontId="4" fillId="0" borderId="0" xfId="0" applyFont="1" applyFill="1" applyBorder="1"/>
    <xf numFmtId="0" fontId="3" fillId="0" borderId="0" xfId="0" quotePrefix="1" applyFont="1" applyFill="1" applyBorder="1"/>
    <xf numFmtId="0" fontId="4" fillId="0" borderId="0" xfId="0" applyFont="1" applyFill="1"/>
    <xf numFmtId="0" fontId="3" fillId="0" borderId="0" xfId="0" applyFont="1" applyFill="1" applyAlignment="1">
      <alignment horizontal="left"/>
    </xf>
    <xf numFmtId="0" fontId="3" fillId="0" borderId="0" xfId="0" quotePrefix="1" applyFont="1" applyFill="1"/>
    <xf numFmtId="0" fontId="2" fillId="0" borderId="0" xfId="0" applyFont="1" applyFill="1"/>
    <xf numFmtId="0" fontId="3" fillId="0" borderId="0" xfId="0" applyFont="1" applyFill="1" applyAlignment="1">
      <alignment horizontal="center"/>
    </xf>
    <xf numFmtId="165" fontId="2" fillId="0" borderId="0" xfId="1" applyNumberFormat="1" applyFont="1" applyFill="1"/>
    <xf numFmtId="165" fontId="2" fillId="0" borderId="1" xfId="1" applyNumberFormat="1" applyFont="1" applyFill="1" applyBorder="1"/>
    <xf numFmtId="16" fontId="3" fillId="0" borderId="0" xfId="0" applyNumberFormat="1" applyFont="1" applyFill="1" applyAlignment="1">
      <alignment horizontal="center"/>
    </xf>
    <xf numFmtId="166" fontId="3" fillId="0" borderId="0" xfId="0" applyNumberFormat="1" applyFont="1" applyFill="1" applyAlignment="1">
      <alignment horizontal="center" vertical="center"/>
    </xf>
    <xf numFmtId="165" fontId="2" fillId="0" borderId="2" xfId="1" applyNumberFormat="1" applyFont="1" applyFill="1" applyBorder="1"/>
    <xf numFmtId="0" fontId="2" fillId="0" borderId="0" xfId="0" applyFont="1" applyFill="1" applyBorder="1"/>
    <xf numFmtId="164" fontId="2" fillId="0" borderId="0" xfId="0" applyNumberFormat="1" applyFont="1" applyFill="1"/>
    <xf numFmtId="0" fontId="2" fillId="0" borderId="0" xfId="0" applyFont="1" applyFill="1" applyAlignment="1"/>
    <xf numFmtId="0" fontId="2" fillId="0" borderId="0" xfId="0" quotePrefix="1" applyFont="1" applyFill="1" applyAlignment="1">
      <alignment horizontal="left"/>
    </xf>
    <xf numFmtId="165" fontId="2" fillId="0" borderId="0" xfId="0" applyNumberFormat="1" applyFont="1" applyFill="1"/>
    <xf numFmtId="165" fontId="2" fillId="0" borderId="0" xfId="0" applyNumberFormat="1" applyFont="1" applyFill="1" applyBorder="1"/>
    <xf numFmtId="165" fontId="2" fillId="0" borderId="1" xfId="0" applyNumberFormat="1" applyFont="1" applyFill="1" applyBorder="1"/>
    <xf numFmtId="37" fontId="2" fillId="0" borderId="0" xfId="0" applyNumberFormat="1" applyFont="1" applyFill="1"/>
    <xf numFmtId="0" fontId="2" fillId="0" borderId="0" xfId="0" quotePrefix="1" applyFont="1" applyFill="1"/>
    <xf numFmtId="0" fontId="2" fillId="0" borderId="0" xfId="0" applyFont="1"/>
    <xf numFmtId="165" fontId="3" fillId="0" borderId="0" xfId="1" applyNumberFormat="1" applyFont="1" applyFill="1" applyBorder="1" applyAlignment="1">
      <alignment horizontal="center"/>
    </xf>
    <xf numFmtId="41" fontId="2" fillId="0" borderId="0" xfId="0" applyNumberFormat="1" applyFont="1" applyFill="1"/>
    <xf numFmtId="0" fontId="3" fillId="0" borderId="0" xfId="0" applyFont="1"/>
    <xf numFmtId="0" fontId="2" fillId="0" borderId="0" xfId="0" applyFont="1" applyAlignment="1">
      <alignment horizontal="left"/>
    </xf>
    <xf numFmtId="0" fontId="6" fillId="0" borderId="0" xfId="0" applyFont="1" applyFill="1"/>
    <xf numFmtId="0" fontId="7" fillId="0" borderId="0" xfId="0" applyFont="1" applyFill="1"/>
    <xf numFmtId="0" fontId="8" fillId="0" borderId="0" xfId="3" applyFont="1"/>
    <xf numFmtId="165" fontId="9" fillId="0" borderId="0" xfId="2" applyNumberFormat="1" applyFont="1"/>
    <xf numFmtId="0" fontId="9" fillId="0" borderId="0" xfId="3" quotePrefix="1" applyFont="1"/>
    <xf numFmtId="0" fontId="9" fillId="0" borderId="0" xfId="3" quotePrefix="1" applyFont="1" applyBorder="1"/>
    <xf numFmtId="0" fontId="9" fillId="0" borderId="0" xfId="3" applyFont="1"/>
    <xf numFmtId="0" fontId="8" fillId="0" borderId="0" xfId="3" applyFont="1" applyAlignment="1">
      <alignment horizontal="left" indent="2"/>
    </xf>
    <xf numFmtId="165" fontId="9" fillId="0" borderId="0" xfId="2" applyNumberFormat="1" applyFont="1" applyBorder="1"/>
    <xf numFmtId="0" fontId="11" fillId="0" borderId="0" xfId="0" applyFont="1"/>
    <xf numFmtId="0" fontId="11" fillId="0" borderId="0" xfId="0" applyFont="1" applyFill="1"/>
    <xf numFmtId="37" fontId="2" fillId="0" borderId="0" xfId="0" applyNumberFormat="1" applyFont="1" applyFill="1" applyAlignment="1">
      <alignment horizontal="right"/>
    </xf>
    <xf numFmtId="0" fontId="10" fillId="0" borderId="0" xfId="3" applyFont="1"/>
    <xf numFmtId="0" fontId="1" fillId="0" borderId="0" xfId="3" quotePrefix="1" applyFont="1"/>
    <xf numFmtId="0" fontId="1" fillId="0" borderId="0" xfId="3" quotePrefix="1" applyFont="1" applyBorder="1"/>
    <xf numFmtId="165" fontId="2" fillId="0" borderId="3" xfId="1" applyNumberFormat="1" applyFont="1" applyFill="1" applyBorder="1"/>
    <xf numFmtId="165" fontId="11" fillId="0" borderId="3" xfId="0" applyNumberFormat="1" applyFont="1" applyFill="1" applyBorder="1"/>
    <xf numFmtId="0" fontId="12" fillId="0" borderId="0" xfId="0" applyFont="1" applyFill="1"/>
    <xf numFmtId="0" fontId="11" fillId="0" borderId="0" xfId="0" quotePrefix="1" applyFont="1"/>
    <xf numFmtId="164" fontId="11" fillId="0" borderId="0" xfId="0" applyNumberFormat="1" applyFont="1" applyFill="1"/>
    <xf numFmtId="165" fontId="11" fillId="0" borderId="2" xfId="1" applyNumberFormat="1" applyFont="1" applyFill="1" applyBorder="1"/>
    <xf numFmtId="165" fontId="11" fillId="0" borderId="0" xfId="1" applyNumberFormat="1" applyFont="1" applyFill="1" applyBorder="1"/>
    <xf numFmtId="165" fontId="11" fillId="0" borderId="1" xfId="1" applyNumberFormat="1" applyFont="1" applyFill="1" applyBorder="1"/>
    <xf numFmtId="165" fontId="11" fillId="0" borderId="0" xfId="1" applyNumberFormat="1" applyFont="1" applyFill="1"/>
    <xf numFmtId="0" fontId="6" fillId="0" borderId="0" xfId="0" applyFont="1" applyBorder="1" applyAlignment="1">
      <alignment horizontal="center"/>
    </xf>
    <xf numFmtId="0" fontId="6" fillId="0" borderId="0" xfId="0" applyFont="1" applyBorder="1"/>
    <xf numFmtId="165" fontId="11" fillId="0" borderId="0" xfId="0" applyNumberFormat="1" applyFont="1" applyFill="1"/>
    <xf numFmtId="38" fontId="11" fillId="0" borderId="4" xfId="0" applyNumberFormat="1" applyFont="1" applyFill="1" applyBorder="1"/>
    <xf numFmtId="37" fontId="11" fillId="0" borderId="0" xfId="0" applyNumberFormat="1" applyFont="1" applyFill="1"/>
    <xf numFmtId="38" fontId="11" fillId="0" borderId="3" xfId="0" applyNumberFormat="1" applyFont="1" applyFill="1" applyBorder="1"/>
    <xf numFmtId="165" fontId="11" fillId="0" borderId="0" xfId="0" applyNumberFormat="1" applyFont="1" applyFill="1" applyBorder="1"/>
    <xf numFmtId="165" fontId="11" fillId="0" borderId="0" xfId="1" applyNumberFormat="1" applyFont="1" applyFill="1" applyBorder="1" applyAlignment="1">
      <alignment horizontal="center"/>
    </xf>
    <xf numFmtId="38" fontId="11" fillId="0" borderId="0" xfId="0" applyNumberFormat="1" applyFont="1" applyFill="1" applyBorder="1"/>
    <xf numFmtId="165" fontId="11" fillId="0" borderId="0" xfId="0" applyNumberFormat="1" applyFont="1" applyFill="1" applyBorder="1" applyAlignment="1">
      <alignment horizontal="center"/>
    </xf>
    <xf numFmtId="37" fontId="11" fillId="0" borderId="0" xfId="0" applyNumberFormat="1" applyFont="1" applyFill="1" applyBorder="1"/>
    <xf numFmtId="0" fontId="12" fillId="0" borderId="0" xfId="0" applyFont="1" applyFill="1" applyAlignment="1">
      <alignment horizontal="center"/>
    </xf>
    <xf numFmtId="0" fontId="12" fillId="0" borderId="0" xfId="0" quotePrefix="1" applyFont="1" applyFill="1" applyAlignment="1">
      <alignment horizontal="center"/>
    </xf>
    <xf numFmtId="0" fontId="7" fillId="0" borderId="0" xfId="0" applyFont="1" applyFill="1" applyBorder="1"/>
    <xf numFmtId="0" fontId="1" fillId="0" borderId="0" xfId="3" applyFont="1" applyBorder="1"/>
    <xf numFmtId="0" fontId="14" fillId="0" borderId="0" xfId="0" applyFont="1"/>
    <xf numFmtId="0" fontId="13" fillId="0" borderId="0" xfId="0" applyFont="1"/>
  </cellXfs>
  <cellStyles count="4">
    <cellStyle name="Comma" xfId="1" builtinId="3"/>
    <cellStyle name="Comma 4" xfId="2"/>
    <cellStyle name="Normal" xfId="0" builtinId="0"/>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74"/>
  <sheetViews>
    <sheetView tabSelected="1" view="pageLayout" topLeftCell="A133" workbookViewId="0">
      <selection activeCell="E146" sqref="E146"/>
    </sheetView>
  </sheetViews>
  <sheetFormatPr defaultColWidth="8.90625" defaultRowHeight="13.2"/>
  <cols>
    <col min="1" max="1" width="5" style="8" customWidth="1"/>
    <col min="2" max="2" width="3.90625" style="8" customWidth="1"/>
    <col min="3" max="3" width="8.90625" style="8"/>
    <col min="4" max="4" width="13.453125" style="8" customWidth="1"/>
    <col min="5" max="5" width="12.36328125" style="8" bestFit="1" customWidth="1"/>
    <col min="6" max="6" width="10.90625" style="8" customWidth="1"/>
    <col min="7" max="7" width="11.1796875" style="8" customWidth="1"/>
    <col min="8" max="8" width="10.36328125" style="8" customWidth="1"/>
    <col min="9" max="9" width="1.6328125" style="8" customWidth="1"/>
    <col min="10" max="10" width="10.54296875" style="8" customWidth="1"/>
    <col min="11" max="11" width="1.36328125" style="8" customWidth="1"/>
    <col min="12" max="12" width="17.6328125" style="8" bestFit="1" customWidth="1"/>
    <col min="13" max="13" width="8.1796875" style="8" bestFit="1" customWidth="1"/>
    <col min="14" max="15" width="8.90625" style="8"/>
    <col min="16" max="16" width="8.81640625" style="8" customWidth="1"/>
    <col min="17" max="16384" width="8.90625" style="8"/>
  </cols>
  <sheetData>
    <row r="1" spans="1:10">
      <c r="A1" s="3" t="s">
        <v>174</v>
      </c>
      <c r="B1" s="3"/>
    </row>
    <row r="2" spans="1:10">
      <c r="A2" s="3"/>
      <c r="B2" s="3"/>
    </row>
    <row r="3" spans="1:10">
      <c r="A3" s="4" t="s">
        <v>2</v>
      </c>
      <c r="B3" s="4"/>
      <c r="C3" s="5" t="s">
        <v>3</v>
      </c>
    </row>
    <row r="5" spans="1:10">
      <c r="A5" s="6" t="s">
        <v>4</v>
      </c>
      <c r="C5" s="2" t="s">
        <v>5</v>
      </c>
    </row>
    <row r="6" spans="1:10">
      <c r="A6" s="2"/>
      <c r="C6" s="2"/>
    </row>
    <row r="7" spans="1:10">
      <c r="C7" s="17" t="s">
        <v>165</v>
      </c>
      <c r="D7" s="17"/>
      <c r="E7" s="17"/>
      <c r="F7" s="17"/>
      <c r="G7" s="17"/>
      <c r="H7" s="17"/>
      <c r="I7" s="17"/>
      <c r="J7" s="17"/>
    </row>
    <row r="8" spans="1:10">
      <c r="C8" s="8" t="s">
        <v>166</v>
      </c>
    </row>
    <row r="9" spans="1:10">
      <c r="C9" s="8" t="s">
        <v>225</v>
      </c>
    </row>
    <row r="10" spans="1:10">
      <c r="C10" s="8" t="s">
        <v>6</v>
      </c>
    </row>
    <row r="11" spans="1:10">
      <c r="C11" s="8" t="s">
        <v>180</v>
      </c>
    </row>
    <row r="12" spans="1:10">
      <c r="C12" s="8" t="s">
        <v>7</v>
      </c>
    </row>
    <row r="13" spans="1:10">
      <c r="C13" s="8" t="s">
        <v>8</v>
      </c>
    </row>
    <row r="14" spans="1:10">
      <c r="C14" s="18" t="s">
        <v>179</v>
      </c>
    </row>
    <row r="15" spans="1:10">
      <c r="C15" s="18"/>
    </row>
    <row r="16" spans="1:10">
      <c r="A16" s="2" t="s">
        <v>9</v>
      </c>
      <c r="C16" s="27" t="s">
        <v>139</v>
      </c>
    </row>
    <row r="17" spans="1:3">
      <c r="C17" s="24"/>
    </row>
    <row r="18" spans="1:3">
      <c r="C18" s="24" t="s">
        <v>167</v>
      </c>
    </row>
    <row r="19" spans="1:3">
      <c r="C19" s="24" t="s">
        <v>137</v>
      </c>
    </row>
    <row r="20" spans="1:3">
      <c r="C20" s="24" t="s">
        <v>186</v>
      </c>
    </row>
    <row r="21" spans="1:3">
      <c r="C21" s="24" t="s">
        <v>226</v>
      </c>
    </row>
    <row r="22" spans="1:3">
      <c r="C22" s="24" t="s">
        <v>168</v>
      </c>
    </row>
    <row r="23" spans="1:3">
      <c r="C23" s="24" t="s">
        <v>187</v>
      </c>
    </row>
    <row r="24" spans="1:3">
      <c r="C24" s="24"/>
    </row>
    <row r="25" spans="1:3">
      <c r="A25" s="2" t="s">
        <v>11</v>
      </c>
      <c r="B25" s="7"/>
      <c r="C25" s="2" t="s">
        <v>10</v>
      </c>
    </row>
    <row r="27" spans="1:3">
      <c r="A27" s="8" t="s">
        <v>0</v>
      </c>
      <c r="C27" s="8" t="s">
        <v>183</v>
      </c>
    </row>
    <row r="29" spans="1:3">
      <c r="A29" s="2" t="s">
        <v>13</v>
      </c>
      <c r="B29" s="7"/>
      <c r="C29" s="2" t="s">
        <v>12</v>
      </c>
    </row>
    <row r="30" spans="1:3">
      <c r="A30" s="7"/>
      <c r="B30" s="7"/>
      <c r="C30" s="2"/>
    </row>
    <row r="31" spans="1:3">
      <c r="A31" s="7"/>
      <c r="B31" s="7"/>
      <c r="C31" s="8" t="s">
        <v>177</v>
      </c>
    </row>
    <row r="32" spans="1:3">
      <c r="A32" s="7"/>
      <c r="B32" s="7"/>
      <c r="C32" s="8" t="s">
        <v>176</v>
      </c>
    </row>
    <row r="33" spans="1:10">
      <c r="A33" s="7"/>
      <c r="B33" s="7"/>
    </row>
    <row r="34" spans="1:10">
      <c r="A34" s="2" t="s">
        <v>16</v>
      </c>
      <c r="B34" s="7"/>
      <c r="C34" s="2" t="s">
        <v>14</v>
      </c>
    </row>
    <row r="36" spans="1:10">
      <c r="A36" s="8" t="s">
        <v>0</v>
      </c>
      <c r="C36" s="8" t="s">
        <v>15</v>
      </c>
    </row>
    <row r="37" spans="1:10">
      <c r="C37" s="8" t="s">
        <v>222</v>
      </c>
    </row>
    <row r="38" spans="1:10">
      <c r="C38" s="8" t="s">
        <v>235</v>
      </c>
    </row>
    <row r="39" spans="1:10">
      <c r="F39" s="15"/>
      <c r="G39" s="15"/>
      <c r="H39" s="15"/>
      <c r="I39" s="15"/>
      <c r="J39" s="15"/>
    </row>
    <row r="40" spans="1:10">
      <c r="A40" s="2" t="s">
        <v>18</v>
      </c>
      <c r="B40" s="7"/>
      <c r="C40" s="2" t="s">
        <v>96</v>
      </c>
    </row>
    <row r="42" spans="1:10">
      <c r="A42" s="8" t="s">
        <v>0</v>
      </c>
      <c r="C42" s="8" t="s">
        <v>17</v>
      </c>
    </row>
    <row r="43" spans="1:10">
      <c r="C43" s="8" t="s">
        <v>236</v>
      </c>
    </row>
    <row r="44" spans="1:10">
      <c r="C44" s="8" t="s">
        <v>0</v>
      </c>
    </row>
    <row r="45" spans="1:10">
      <c r="A45" s="2" t="s">
        <v>22</v>
      </c>
      <c r="B45" s="7"/>
      <c r="C45" s="2" t="s">
        <v>19</v>
      </c>
    </row>
    <row r="46" spans="1:10">
      <c r="C46" s="2" t="s">
        <v>20</v>
      </c>
    </row>
    <row r="47" spans="1:10">
      <c r="C47" s="2"/>
    </row>
    <row r="48" spans="1:10">
      <c r="C48" s="28" t="s">
        <v>21</v>
      </c>
    </row>
    <row r="49" spans="1:3">
      <c r="C49" s="28" t="s">
        <v>199</v>
      </c>
    </row>
    <row r="50" spans="1:3">
      <c r="C50" s="28" t="s">
        <v>200</v>
      </c>
    </row>
    <row r="51" spans="1:3">
      <c r="C51" s="28"/>
    </row>
    <row r="52" spans="1:3">
      <c r="C52" s="28" t="s">
        <v>196</v>
      </c>
    </row>
    <row r="53" spans="1:3">
      <c r="A53" s="2"/>
      <c r="C53" s="28" t="s">
        <v>231</v>
      </c>
    </row>
    <row r="54" spans="1:3">
      <c r="A54" s="2"/>
      <c r="C54" s="28" t="s">
        <v>191</v>
      </c>
    </row>
    <row r="55" spans="1:3">
      <c r="A55" s="2"/>
      <c r="C55" s="28"/>
    </row>
    <row r="56" spans="1:3">
      <c r="A56" s="2"/>
      <c r="C56" s="28" t="s">
        <v>241</v>
      </c>
    </row>
    <row r="57" spans="1:3">
      <c r="A57" s="2"/>
      <c r="C57" s="28" t="s">
        <v>230</v>
      </c>
    </row>
    <row r="58" spans="1:3">
      <c r="A58" s="2"/>
      <c r="C58" s="28" t="s">
        <v>192</v>
      </c>
    </row>
    <row r="60" spans="1:3">
      <c r="A60" s="2" t="s">
        <v>25</v>
      </c>
      <c r="B60" s="7"/>
      <c r="C60" s="2" t="s">
        <v>23</v>
      </c>
    </row>
    <row r="61" spans="1:3">
      <c r="A61" s="7"/>
      <c r="B61" s="7"/>
      <c r="C61" s="2"/>
    </row>
    <row r="62" spans="1:3">
      <c r="A62" s="7"/>
      <c r="B62" s="7"/>
      <c r="C62" s="8" t="s">
        <v>24</v>
      </c>
    </row>
    <row r="63" spans="1:3">
      <c r="A63" s="7"/>
      <c r="B63" s="7"/>
    </row>
    <row r="64" spans="1:3">
      <c r="A64" s="2" t="s">
        <v>27</v>
      </c>
      <c r="B64" s="7"/>
      <c r="C64" s="2" t="s">
        <v>26</v>
      </c>
    </row>
    <row r="65" spans="1:9">
      <c r="A65" s="7"/>
      <c r="B65" s="7"/>
      <c r="F65" s="1"/>
      <c r="G65" s="1"/>
      <c r="H65" s="1"/>
      <c r="I65" s="1"/>
    </row>
    <row r="66" spans="1:9">
      <c r="A66" s="7"/>
      <c r="B66" s="7"/>
      <c r="C66" s="8" t="s">
        <v>97</v>
      </c>
      <c r="F66" s="1"/>
      <c r="G66" s="1"/>
      <c r="H66" s="1"/>
      <c r="I66" s="1"/>
    </row>
    <row r="67" spans="1:9">
      <c r="A67" s="7"/>
      <c r="B67" s="7"/>
      <c r="C67" s="8" t="s">
        <v>227</v>
      </c>
      <c r="F67" s="1"/>
      <c r="G67" s="1"/>
      <c r="H67" s="1"/>
      <c r="I67" s="1"/>
    </row>
    <row r="68" spans="1:9">
      <c r="A68" s="7"/>
      <c r="B68" s="7"/>
      <c r="C68" s="8" t="s">
        <v>98</v>
      </c>
      <c r="F68" s="1"/>
      <c r="G68" s="1"/>
      <c r="H68" s="1"/>
      <c r="I68" s="1"/>
    </row>
    <row r="69" spans="1:9">
      <c r="A69" s="7"/>
      <c r="B69" s="7"/>
      <c r="C69" s="8" t="s">
        <v>99</v>
      </c>
      <c r="F69" s="1"/>
      <c r="G69" s="1"/>
      <c r="H69" s="1"/>
      <c r="I69" s="1"/>
    </row>
    <row r="70" spans="1:9">
      <c r="A70" s="7"/>
      <c r="B70" s="7"/>
      <c r="F70" s="1"/>
      <c r="G70" s="1"/>
      <c r="H70" s="1"/>
      <c r="I70" s="1"/>
    </row>
    <row r="71" spans="1:9">
      <c r="A71" s="7"/>
      <c r="B71" s="7"/>
      <c r="C71" s="8" t="s">
        <v>175</v>
      </c>
      <c r="F71" s="1"/>
      <c r="G71" s="1"/>
      <c r="H71" s="1"/>
      <c r="I71" s="1"/>
    </row>
    <row r="72" spans="1:9">
      <c r="A72" s="7"/>
      <c r="B72" s="7"/>
      <c r="C72" s="8" t="s">
        <v>228</v>
      </c>
      <c r="F72" s="1"/>
      <c r="G72" s="1"/>
      <c r="H72" s="1"/>
      <c r="I72" s="1"/>
    </row>
    <row r="73" spans="1:9">
      <c r="A73" s="7"/>
      <c r="B73" s="7"/>
      <c r="F73" s="1"/>
      <c r="G73" s="1"/>
      <c r="H73" s="1"/>
      <c r="I73" s="1"/>
    </row>
    <row r="74" spans="1:9">
      <c r="A74" s="7"/>
      <c r="B74" s="7"/>
      <c r="C74" s="8" t="s">
        <v>100</v>
      </c>
      <c r="F74" s="1"/>
      <c r="G74" s="1"/>
      <c r="H74" s="1"/>
      <c r="I74" s="1"/>
    </row>
    <row r="75" spans="1:9">
      <c r="A75" s="7"/>
      <c r="B75" s="7"/>
      <c r="F75" s="1"/>
      <c r="G75" s="1"/>
      <c r="H75" s="1"/>
      <c r="I75" s="1"/>
    </row>
    <row r="76" spans="1:9">
      <c r="A76" s="7"/>
      <c r="B76" s="7"/>
      <c r="C76" s="8" t="s">
        <v>103</v>
      </c>
      <c r="F76" s="1"/>
      <c r="G76" s="1"/>
      <c r="H76" s="1"/>
      <c r="I76" s="1"/>
    </row>
    <row r="77" spans="1:9">
      <c r="A77" s="7"/>
      <c r="B77" s="7"/>
      <c r="F77" s="1"/>
      <c r="G77" s="1"/>
      <c r="H77" s="1"/>
      <c r="I77" s="1"/>
    </row>
    <row r="78" spans="1:9">
      <c r="A78" s="7"/>
      <c r="B78" s="7"/>
      <c r="C78" s="8" t="s">
        <v>101</v>
      </c>
      <c r="D78" s="23" t="s">
        <v>133</v>
      </c>
      <c r="F78" s="1"/>
      <c r="G78" s="1"/>
      <c r="H78" s="1"/>
      <c r="I78" s="1"/>
    </row>
    <row r="79" spans="1:9">
      <c r="A79" s="7"/>
      <c r="B79" s="7"/>
      <c r="F79" s="1"/>
      <c r="G79" s="1"/>
      <c r="H79" s="1"/>
      <c r="I79" s="1"/>
    </row>
    <row r="80" spans="1:9">
      <c r="A80" s="7"/>
      <c r="B80" s="7"/>
      <c r="C80" s="8" t="s">
        <v>170</v>
      </c>
      <c r="F80" s="1"/>
      <c r="G80" s="1"/>
      <c r="H80" s="1"/>
      <c r="I80" s="1"/>
    </row>
    <row r="81" spans="1:10">
      <c r="A81" s="7"/>
      <c r="B81" s="7"/>
      <c r="F81" s="1"/>
      <c r="G81" s="1"/>
      <c r="H81" s="1"/>
      <c r="I81" s="1"/>
    </row>
    <row r="82" spans="1:10">
      <c r="A82" s="7"/>
      <c r="B82" s="7"/>
      <c r="C82" s="8" t="s">
        <v>102</v>
      </c>
      <c r="D82" s="23" t="s">
        <v>134</v>
      </c>
      <c r="F82" s="1"/>
      <c r="G82" s="1"/>
      <c r="H82" s="1"/>
      <c r="I82" s="1"/>
    </row>
    <row r="83" spans="1:10">
      <c r="A83" s="7"/>
      <c r="B83" s="7"/>
      <c r="F83" s="1"/>
      <c r="G83" s="1"/>
      <c r="H83" s="1"/>
      <c r="I83" s="1"/>
    </row>
    <row r="84" spans="1:10">
      <c r="A84" s="7"/>
      <c r="B84" s="7"/>
      <c r="C84" s="8" t="s">
        <v>229</v>
      </c>
      <c r="F84" s="1"/>
      <c r="G84" s="1"/>
      <c r="H84" s="1"/>
      <c r="I84" s="1"/>
    </row>
    <row r="85" spans="1:10">
      <c r="A85" s="7"/>
      <c r="B85" s="7"/>
      <c r="C85" s="8" t="s">
        <v>104</v>
      </c>
      <c r="F85" s="1"/>
      <c r="G85" s="1"/>
      <c r="H85" s="1"/>
      <c r="I85" s="1"/>
    </row>
    <row r="86" spans="1:10">
      <c r="A86" s="7"/>
      <c r="B86" s="7"/>
      <c r="C86" s="8" t="s">
        <v>105</v>
      </c>
      <c r="F86" s="1"/>
      <c r="G86" s="1"/>
      <c r="H86" s="1"/>
      <c r="I86" s="1"/>
    </row>
    <row r="87" spans="1:10">
      <c r="A87" s="7"/>
      <c r="B87" s="7"/>
      <c r="F87" s="1"/>
      <c r="G87" s="1"/>
      <c r="H87" s="1"/>
      <c r="I87" s="1"/>
    </row>
    <row r="88" spans="1:10">
      <c r="A88" s="7"/>
      <c r="B88" s="7"/>
      <c r="F88" s="1"/>
      <c r="G88" s="1"/>
      <c r="H88" s="1"/>
      <c r="I88" s="1"/>
    </row>
    <row r="89" spans="1:10">
      <c r="A89" s="7"/>
      <c r="B89" s="7"/>
      <c r="F89" s="1"/>
      <c r="G89" s="1"/>
      <c r="H89" s="1"/>
      <c r="I89" s="1"/>
    </row>
    <row r="90" spans="1:10">
      <c r="A90" s="7"/>
      <c r="B90" s="7"/>
      <c r="F90" s="1"/>
      <c r="G90" s="1"/>
      <c r="H90" s="1"/>
      <c r="I90" s="1"/>
    </row>
    <row r="91" spans="1:10">
      <c r="A91" s="7"/>
      <c r="B91" s="7"/>
      <c r="F91" s="1"/>
      <c r="G91" s="1"/>
      <c r="H91" s="1"/>
      <c r="I91" s="1"/>
    </row>
    <row r="92" spans="1:10">
      <c r="A92" s="7"/>
      <c r="B92" s="7"/>
      <c r="F92" s="1"/>
      <c r="G92" s="1"/>
      <c r="H92" s="1"/>
      <c r="I92" s="1"/>
    </row>
    <row r="93" spans="1:10">
      <c r="A93" s="7"/>
      <c r="B93" s="7"/>
      <c r="C93" s="8" t="s">
        <v>100</v>
      </c>
      <c r="F93" s="1"/>
      <c r="G93" s="1"/>
      <c r="H93" s="1"/>
      <c r="I93" s="1"/>
    </row>
    <row r="94" spans="1:10">
      <c r="A94" s="7"/>
      <c r="B94" s="7"/>
      <c r="F94" s="1"/>
      <c r="G94" s="1"/>
      <c r="H94" s="1"/>
      <c r="I94" s="1"/>
    </row>
    <row r="95" spans="1:10">
      <c r="A95" s="7"/>
      <c r="B95" s="7"/>
      <c r="E95" s="9" t="s">
        <v>106</v>
      </c>
      <c r="F95" s="25" t="s">
        <v>107</v>
      </c>
      <c r="G95" s="25" t="s">
        <v>108</v>
      </c>
      <c r="H95" s="25" t="s">
        <v>109</v>
      </c>
      <c r="I95" s="25"/>
      <c r="J95" s="9" t="s">
        <v>110</v>
      </c>
    </row>
    <row r="96" spans="1:10">
      <c r="A96" s="7"/>
      <c r="B96" s="7"/>
      <c r="E96" s="9" t="s">
        <v>173</v>
      </c>
      <c r="F96" s="9" t="s">
        <v>173</v>
      </c>
      <c r="G96" s="9" t="s">
        <v>173</v>
      </c>
      <c r="H96" s="9" t="s">
        <v>173</v>
      </c>
      <c r="I96" s="9"/>
      <c r="J96" s="9" t="s">
        <v>173</v>
      </c>
    </row>
    <row r="97" spans="1:10">
      <c r="A97" s="7"/>
      <c r="B97" s="7"/>
      <c r="F97" s="1"/>
      <c r="G97" s="1"/>
      <c r="H97" s="1"/>
      <c r="I97" s="1"/>
    </row>
    <row r="98" spans="1:10">
      <c r="A98" s="7"/>
      <c r="B98" s="7"/>
      <c r="C98" s="8" t="s">
        <v>111</v>
      </c>
      <c r="E98" s="49">
        <v>38296</v>
      </c>
      <c r="F98" s="49">
        <v>36251</v>
      </c>
      <c r="G98" s="49">
        <v>1900</v>
      </c>
      <c r="H98" s="49"/>
      <c r="I98" s="50"/>
      <c r="J98" s="49">
        <f>SUM(E98:I98)</f>
        <v>76447</v>
      </c>
    </row>
    <row r="99" spans="1:10">
      <c r="A99" s="7"/>
      <c r="B99" s="7"/>
      <c r="C99" s="8" t="s">
        <v>112</v>
      </c>
      <c r="E99" s="51">
        <v>3761</v>
      </c>
      <c r="F99" s="51">
        <v>3651</v>
      </c>
      <c r="G99" s="51">
        <v>-201</v>
      </c>
      <c r="H99" s="51">
        <v>-1665</v>
      </c>
      <c r="I99" s="50"/>
      <c r="J99" s="49">
        <v>7207</v>
      </c>
    </row>
    <row r="100" spans="1:10">
      <c r="A100" s="7"/>
      <c r="B100" s="7"/>
      <c r="E100" s="10"/>
      <c r="F100" s="1"/>
      <c r="G100" s="1"/>
      <c r="H100" s="1"/>
      <c r="I100" s="1"/>
      <c r="J100" s="10"/>
    </row>
    <row r="101" spans="1:10">
      <c r="A101" s="7"/>
      <c r="B101" s="7"/>
      <c r="C101" s="8" t="s">
        <v>113</v>
      </c>
      <c r="E101" s="10"/>
      <c r="F101" s="1"/>
      <c r="G101" s="1"/>
      <c r="H101" s="1"/>
      <c r="I101" s="1"/>
      <c r="J101" s="10">
        <v>-2963</v>
      </c>
    </row>
    <row r="102" spans="1:10">
      <c r="A102" s="7"/>
      <c r="B102" s="7"/>
      <c r="E102" s="10"/>
      <c r="F102" s="1"/>
      <c r="G102" s="1"/>
      <c r="H102" s="1"/>
      <c r="I102" s="1"/>
      <c r="J102" s="14"/>
    </row>
    <row r="103" spans="1:10">
      <c r="A103" s="7"/>
      <c r="B103" s="7"/>
      <c r="C103" s="8" t="s">
        <v>114</v>
      </c>
      <c r="E103" s="10"/>
      <c r="F103" s="1"/>
      <c r="G103" s="1"/>
      <c r="H103" s="1"/>
      <c r="I103" s="1"/>
      <c r="J103" s="10">
        <v>4244</v>
      </c>
    </row>
    <row r="104" spans="1:10">
      <c r="A104" s="7"/>
      <c r="B104" s="7"/>
      <c r="C104" s="8" t="s">
        <v>50</v>
      </c>
      <c r="E104" s="10"/>
      <c r="F104" s="1"/>
      <c r="G104" s="1"/>
      <c r="H104" s="1"/>
      <c r="I104" s="1"/>
      <c r="J104" s="10">
        <v>-975</v>
      </c>
    </row>
    <row r="105" spans="1:10">
      <c r="A105" s="7"/>
      <c r="B105" s="7"/>
      <c r="C105" s="8" t="s">
        <v>115</v>
      </c>
      <c r="E105" s="10"/>
      <c r="F105" s="1"/>
      <c r="G105" s="1"/>
      <c r="H105" s="1"/>
      <c r="I105" s="1"/>
      <c r="J105" s="11">
        <v>3269</v>
      </c>
    </row>
    <row r="106" spans="1:10">
      <c r="A106" s="7"/>
      <c r="B106" s="7"/>
      <c r="E106" s="10"/>
      <c r="F106" s="1"/>
      <c r="G106" s="1"/>
      <c r="H106" s="1"/>
      <c r="I106" s="1"/>
      <c r="J106" s="10"/>
    </row>
    <row r="107" spans="1:10">
      <c r="A107" s="7"/>
      <c r="B107" s="7"/>
      <c r="C107" s="8" t="s">
        <v>116</v>
      </c>
      <c r="E107" s="10">
        <v>219348</v>
      </c>
      <c r="F107" s="1">
        <v>48693</v>
      </c>
      <c r="G107" s="50">
        <v>25283</v>
      </c>
      <c r="H107" s="50">
        <v>-119934</v>
      </c>
      <c r="I107" s="50"/>
      <c r="J107" s="52">
        <f>SUM(E107:H107)</f>
        <v>173390</v>
      </c>
    </row>
    <row r="108" spans="1:10">
      <c r="A108" s="7"/>
      <c r="B108" s="7"/>
      <c r="C108" s="8" t="s">
        <v>117</v>
      </c>
      <c r="E108" s="10"/>
      <c r="F108" s="1">
        <v>6495</v>
      </c>
      <c r="G108" s="1"/>
      <c r="H108" s="1"/>
      <c r="I108" s="1"/>
      <c r="J108" s="10">
        <v>6495</v>
      </c>
    </row>
    <row r="109" spans="1:10">
      <c r="A109" s="7"/>
      <c r="B109" s="7"/>
      <c r="C109" s="8" t="s">
        <v>118</v>
      </c>
      <c r="E109" s="10"/>
      <c r="F109" s="1"/>
      <c r="G109" s="1"/>
      <c r="H109" s="1"/>
      <c r="I109" s="1"/>
      <c r="J109" s="11">
        <f>SUM(J107:J108)</f>
        <v>179885</v>
      </c>
    </row>
    <row r="110" spans="1:10">
      <c r="A110" s="7"/>
      <c r="B110" s="7"/>
      <c r="E110" s="10"/>
      <c r="F110" s="1"/>
      <c r="G110" s="1"/>
      <c r="H110" s="1"/>
      <c r="I110" s="1"/>
      <c r="J110" s="10"/>
    </row>
    <row r="111" spans="1:10">
      <c r="A111" s="7"/>
      <c r="B111" s="7"/>
      <c r="C111" s="8" t="s">
        <v>119</v>
      </c>
      <c r="E111" s="52">
        <f>118225</f>
        <v>118225</v>
      </c>
      <c r="F111" s="50">
        <v>20764</v>
      </c>
      <c r="G111" s="50">
        <v>23697</v>
      </c>
      <c r="H111" s="50">
        <v>-68892</v>
      </c>
      <c r="I111" s="1"/>
      <c r="J111" s="10">
        <f>SUM(E111:H111)</f>
        <v>93794</v>
      </c>
    </row>
    <row r="112" spans="1:10">
      <c r="A112" s="7"/>
      <c r="B112" s="7"/>
      <c r="E112" s="10"/>
      <c r="F112" s="1"/>
      <c r="G112" s="1"/>
      <c r="H112" s="1"/>
      <c r="I112" s="1"/>
      <c r="J112" s="10"/>
    </row>
    <row r="113" spans="1:10">
      <c r="A113" s="7"/>
      <c r="B113" s="7"/>
      <c r="C113" s="8" t="s">
        <v>120</v>
      </c>
      <c r="E113" s="1">
        <v>2537</v>
      </c>
      <c r="F113" s="1">
        <v>316</v>
      </c>
      <c r="G113" s="1">
        <v>0</v>
      </c>
      <c r="H113" s="1">
        <v>0</v>
      </c>
      <c r="I113" s="1"/>
      <c r="J113" s="10">
        <f>SUM(E113:I113)</f>
        <v>2853</v>
      </c>
    </row>
    <row r="114" spans="1:10">
      <c r="A114" s="7"/>
      <c r="B114" s="7"/>
      <c r="C114" s="8" t="s">
        <v>121</v>
      </c>
      <c r="E114" s="14"/>
      <c r="F114" s="14"/>
      <c r="G114" s="14"/>
      <c r="H114" s="14"/>
      <c r="I114" s="1"/>
      <c r="J114" s="14"/>
    </row>
    <row r="115" spans="1:10">
      <c r="A115" s="7"/>
      <c r="B115" s="7"/>
      <c r="E115" s="10"/>
      <c r="F115" s="1"/>
      <c r="G115" s="1"/>
      <c r="H115" s="1"/>
      <c r="I115" s="1"/>
      <c r="J115" s="10"/>
    </row>
    <row r="116" spans="1:10">
      <c r="A116" s="7"/>
      <c r="B116" s="7"/>
      <c r="C116" s="8" t="s">
        <v>122</v>
      </c>
      <c r="G116" s="1"/>
      <c r="H116" s="1"/>
      <c r="I116" s="1"/>
    </row>
    <row r="117" spans="1:10">
      <c r="A117" s="7"/>
      <c r="B117" s="7"/>
      <c r="G117" s="1"/>
      <c r="H117" s="1"/>
      <c r="I117" s="1"/>
    </row>
    <row r="118" spans="1:10">
      <c r="A118" s="7"/>
      <c r="B118" s="7"/>
      <c r="C118" s="8" t="s">
        <v>123</v>
      </c>
      <c r="G118" s="1"/>
      <c r="H118" s="1"/>
      <c r="I118" s="1"/>
    </row>
    <row r="119" spans="1:10">
      <c r="A119" s="7"/>
      <c r="B119" s="7"/>
      <c r="G119" s="1"/>
      <c r="H119" s="1"/>
      <c r="I119" s="1"/>
    </row>
    <row r="120" spans="1:10">
      <c r="A120" s="7"/>
      <c r="B120" s="7"/>
      <c r="C120" s="8" t="s">
        <v>124</v>
      </c>
      <c r="G120" s="1"/>
      <c r="H120" s="1"/>
      <c r="I120" s="1"/>
    </row>
    <row r="121" spans="1:10">
      <c r="A121" s="7"/>
      <c r="B121" s="7"/>
      <c r="G121" s="1"/>
      <c r="H121" s="1"/>
      <c r="I121" s="1"/>
    </row>
    <row r="122" spans="1:10">
      <c r="A122" s="7"/>
      <c r="B122" s="7"/>
      <c r="G122" s="25" t="s">
        <v>125</v>
      </c>
      <c r="H122" s="1"/>
      <c r="I122" s="1"/>
    </row>
    <row r="123" spans="1:10">
      <c r="A123" s="7"/>
      <c r="B123" s="7"/>
      <c r="G123" s="25" t="s">
        <v>173</v>
      </c>
      <c r="H123" s="1"/>
      <c r="I123" s="1"/>
    </row>
    <row r="124" spans="1:10">
      <c r="A124" s="7"/>
      <c r="B124" s="7"/>
      <c r="D124" s="8" t="s">
        <v>126</v>
      </c>
      <c r="G124" s="1">
        <f>G127-G125-G126</f>
        <v>59733</v>
      </c>
      <c r="H124" s="1"/>
      <c r="I124" s="1"/>
    </row>
    <row r="125" spans="1:10">
      <c r="A125" s="7"/>
      <c r="B125" s="7"/>
      <c r="D125" s="8" t="s">
        <v>127</v>
      </c>
      <c r="G125" s="1">
        <f>6650+3072</f>
        <v>9722</v>
      </c>
      <c r="H125" s="1"/>
      <c r="I125" s="1"/>
    </row>
    <row r="126" spans="1:10">
      <c r="A126" s="7"/>
      <c r="B126" s="7"/>
      <c r="D126" s="8" t="s">
        <v>108</v>
      </c>
      <c r="G126" s="1">
        <f>3028+3964</f>
        <v>6992</v>
      </c>
      <c r="H126" s="1"/>
      <c r="I126" s="1"/>
    </row>
    <row r="127" spans="1:10">
      <c r="A127" s="7"/>
      <c r="B127" s="7"/>
      <c r="G127" s="11">
        <v>76447</v>
      </c>
      <c r="H127" s="1"/>
      <c r="I127" s="1"/>
    </row>
    <row r="128" spans="1:10">
      <c r="A128" s="7"/>
      <c r="B128" s="7"/>
      <c r="G128" s="1"/>
      <c r="H128" s="1"/>
      <c r="I128" s="1"/>
    </row>
    <row r="129" spans="1:3">
      <c r="A129" s="2" t="s">
        <v>31</v>
      </c>
      <c r="B129" s="2"/>
      <c r="C129" s="2" t="s">
        <v>28</v>
      </c>
    </row>
    <row r="130" spans="1:3">
      <c r="A130" s="2"/>
      <c r="B130" s="2"/>
      <c r="C130" s="2"/>
    </row>
    <row r="131" spans="1:3">
      <c r="C131" s="8" t="s">
        <v>29</v>
      </c>
    </row>
    <row r="132" spans="1:3">
      <c r="C132" s="8" t="s">
        <v>30</v>
      </c>
    </row>
    <row r="135" spans="1:3">
      <c r="A135" s="7" t="s">
        <v>34</v>
      </c>
      <c r="B135" s="7"/>
      <c r="C135" s="2" t="s">
        <v>32</v>
      </c>
    </row>
    <row r="137" spans="1:3">
      <c r="A137" s="8" t="s">
        <v>0</v>
      </c>
      <c r="C137" s="8" t="s">
        <v>33</v>
      </c>
    </row>
    <row r="138" spans="1:3">
      <c r="C138" s="8" t="s">
        <v>169</v>
      </c>
    </row>
    <row r="141" spans="1:3">
      <c r="A141" s="7" t="s">
        <v>36</v>
      </c>
      <c r="B141" s="7"/>
      <c r="C141" s="2" t="s">
        <v>35</v>
      </c>
    </row>
    <row r="143" spans="1:3">
      <c r="C143" s="8" t="s">
        <v>184</v>
      </c>
    </row>
    <row r="146" spans="1:3">
      <c r="A146" s="2" t="s">
        <v>265</v>
      </c>
      <c r="B146" s="7"/>
      <c r="C146" s="27" t="s">
        <v>138</v>
      </c>
    </row>
    <row r="147" spans="1:3">
      <c r="A147" s="2"/>
      <c r="B147" s="7"/>
      <c r="C147" s="24"/>
    </row>
    <row r="148" spans="1:3">
      <c r="A148" s="2"/>
      <c r="B148" s="7"/>
      <c r="C148" s="24" t="s">
        <v>233</v>
      </c>
    </row>
    <row r="149" spans="1:3">
      <c r="A149" s="7"/>
      <c r="B149" s="7"/>
      <c r="C149" s="24"/>
    </row>
    <row r="150" spans="1:3">
      <c r="A150" s="2" t="s">
        <v>37</v>
      </c>
      <c r="C150" s="2" t="s">
        <v>38</v>
      </c>
    </row>
    <row r="152" spans="1:3">
      <c r="A152" s="2" t="s">
        <v>39</v>
      </c>
      <c r="B152" s="2"/>
      <c r="C152" s="2" t="s">
        <v>188</v>
      </c>
    </row>
    <row r="153" spans="1:3">
      <c r="A153" s="2"/>
      <c r="B153" s="2"/>
    </row>
    <row r="154" spans="1:3">
      <c r="A154" s="2"/>
      <c r="B154" s="2"/>
      <c r="C154" s="8" t="s">
        <v>239</v>
      </c>
    </row>
    <row r="155" spans="1:3">
      <c r="A155" s="2"/>
      <c r="B155" s="2"/>
      <c r="C155" s="8" t="s">
        <v>240</v>
      </c>
    </row>
    <row r="156" spans="1:3">
      <c r="A156" s="2"/>
      <c r="B156" s="2"/>
      <c r="C156" s="8" t="s">
        <v>258</v>
      </c>
    </row>
    <row r="158" spans="1:3">
      <c r="A158" s="2" t="s">
        <v>40</v>
      </c>
      <c r="B158" s="2"/>
      <c r="C158" s="2" t="s">
        <v>41</v>
      </c>
    </row>
    <row r="159" spans="1:3">
      <c r="A159" s="2"/>
      <c r="B159" s="2"/>
      <c r="C159" s="2"/>
    </row>
    <row r="160" spans="1:3">
      <c r="A160" s="2"/>
      <c r="B160" s="2"/>
      <c r="C160" s="8" t="s">
        <v>238</v>
      </c>
    </row>
    <row r="161" spans="1:4">
      <c r="A161" s="2"/>
      <c r="B161" s="2"/>
      <c r="C161" s="8" t="s">
        <v>247</v>
      </c>
    </row>
    <row r="162" spans="1:4">
      <c r="A162" s="2"/>
      <c r="B162" s="2"/>
      <c r="C162" s="8" t="s">
        <v>248</v>
      </c>
    </row>
    <row r="163" spans="1:4">
      <c r="A163" s="2"/>
      <c r="B163" s="2"/>
    </row>
    <row r="164" spans="1:4">
      <c r="A164" s="2"/>
      <c r="B164" s="2"/>
    </row>
    <row r="165" spans="1:4">
      <c r="A165" s="2" t="s">
        <v>42</v>
      </c>
      <c r="B165" s="2"/>
      <c r="C165" s="2" t="s">
        <v>43</v>
      </c>
    </row>
    <row r="166" spans="1:4">
      <c r="A166" s="2"/>
      <c r="B166" s="2"/>
      <c r="C166" s="2"/>
    </row>
    <row r="167" spans="1:4">
      <c r="C167" s="8" t="s">
        <v>193</v>
      </c>
    </row>
    <row r="168" spans="1:4">
      <c r="C168" s="8" t="s">
        <v>44</v>
      </c>
    </row>
    <row r="170" spans="1:4">
      <c r="A170" s="2" t="s">
        <v>45</v>
      </c>
      <c r="B170" s="2"/>
      <c r="C170" s="2" t="s">
        <v>46</v>
      </c>
      <c r="D170" s="2"/>
    </row>
    <row r="171" spans="1:4">
      <c r="A171" s="2"/>
      <c r="B171" s="2"/>
      <c r="C171" s="2"/>
      <c r="D171" s="2"/>
    </row>
    <row r="172" spans="1:4">
      <c r="C172" s="8" t="s">
        <v>128</v>
      </c>
    </row>
    <row r="183" spans="1:15" ht="14.4">
      <c r="A183" s="2" t="s">
        <v>47</v>
      </c>
      <c r="B183" s="2"/>
      <c r="C183" s="2" t="s">
        <v>1</v>
      </c>
      <c r="K183" s="30"/>
      <c r="L183" s="31"/>
      <c r="M183" s="32"/>
    </row>
    <row r="184" spans="1:15" ht="14.4">
      <c r="F184" s="9">
        <v>2011</v>
      </c>
      <c r="G184" s="9">
        <v>2010</v>
      </c>
      <c r="H184" s="9">
        <v>2011</v>
      </c>
      <c r="I184" s="9"/>
      <c r="J184" s="9">
        <v>2010</v>
      </c>
      <c r="K184" s="30"/>
      <c r="L184" s="33"/>
      <c r="M184" s="32"/>
    </row>
    <row r="185" spans="1:15" ht="14.4">
      <c r="F185" s="9" t="s">
        <v>48</v>
      </c>
      <c r="G185" s="9" t="s">
        <v>48</v>
      </c>
      <c r="H185" s="9" t="s">
        <v>197</v>
      </c>
      <c r="I185" s="9"/>
      <c r="J185" s="9" t="s">
        <v>197</v>
      </c>
      <c r="K185" s="30"/>
      <c r="L185" s="34"/>
      <c r="M185" s="37"/>
    </row>
    <row r="186" spans="1:15" ht="14.4">
      <c r="F186" s="12">
        <v>40816</v>
      </c>
      <c r="G186" s="12">
        <f>F186</f>
        <v>40816</v>
      </c>
      <c r="H186" s="12">
        <f>G186</f>
        <v>40816</v>
      </c>
      <c r="I186" s="12"/>
      <c r="J186" s="12">
        <f>H186</f>
        <v>40816</v>
      </c>
      <c r="K186" s="30"/>
      <c r="L186" s="35"/>
      <c r="M186" s="37"/>
    </row>
    <row r="187" spans="1:15" ht="14.4">
      <c r="F187" s="8" t="s">
        <v>49</v>
      </c>
      <c r="G187" s="8" t="s">
        <v>49</v>
      </c>
      <c r="H187" s="8" t="s">
        <v>49</v>
      </c>
      <c r="J187" s="8" t="s">
        <v>49</v>
      </c>
      <c r="K187" s="30"/>
      <c r="L187" s="31"/>
      <c r="M187" s="32"/>
    </row>
    <row r="188" spans="1:15" ht="14.4">
      <c r="F188" s="40"/>
      <c r="G188" s="19"/>
      <c r="H188" s="20"/>
      <c r="I188" s="20"/>
      <c r="J188" s="19"/>
      <c r="K188" s="30"/>
      <c r="L188" s="36"/>
      <c r="M188" s="32"/>
    </row>
    <row r="189" spans="1:15" ht="14.4">
      <c r="C189" s="41" t="s">
        <v>145</v>
      </c>
      <c r="E189" s="15"/>
      <c r="F189" s="1"/>
      <c r="G189" s="1"/>
      <c r="H189" s="1"/>
      <c r="I189" s="1"/>
      <c r="J189" s="1"/>
      <c r="K189" s="30"/>
      <c r="L189" s="33"/>
      <c r="M189" s="32"/>
    </row>
    <row r="190" spans="1:15" ht="14.4">
      <c r="C190" s="42" t="s">
        <v>146</v>
      </c>
      <c r="E190" s="15"/>
      <c r="F190" s="1">
        <v>325</v>
      </c>
      <c r="G190" s="1">
        <v>427</v>
      </c>
      <c r="H190" s="1">
        <v>975</v>
      </c>
      <c r="I190" s="1"/>
      <c r="J190" s="1">
        <v>1442</v>
      </c>
      <c r="K190" s="30"/>
      <c r="L190" s="33"/>
      <c r="M190" s="32"/>
    </row>
    <row r="191" spans="1:15" ht="14.4">
      <c r="A191" s="15"/>
      <c r="B191" s="15"/>
      <c r="C191" s="43" t="s">
        <v>147</v>
      </c>
      <c r="D191" s="15"/>
      <c r="E191" s="15"/>
      <c r="F191" s="1">
        <v>0</v>
      </c>
      <c r="G191" s="1">
        <v>0</v>
      </c>
      <c r="H191" s="1"/>
      <c r="I191" s="1"/>
      <c r="J191" s="1"/>
      <c r="K191" s="66"/>
      <c r="L191" s="34"/>
      <c r="M191" s="37"/>
      <c r="N191" s="15"/>
      <c r="O191" s="15"/>
    </row>
    <row r="192" spans="1:15" ht="15" thickBot="1">
      <c r="A192" s="15"/>
      <c r="B192" s="15"/>
      <c r="C192" s="67"/>
      <c r="D192" s="15"/>
      <c r="E192" s="15"/>
      <c r="F192" s="44">
        <f>SUM(F190:F191)</f>
        <v>325</v>
      </c>
      <c r="G192" s="44">
        <f>SUM(G190:G191)</f>
        <v>427</v>
      </c>
      <c r="H192" s="44">
        <f>SUM(H190:H191)</f>
        <v>975</v>
      </c>
      <c r="I192" s="44"/>
      <c r="J192" s="44">
        <f>SUM(J190:J191)</f>
        <v>1442</v>
      </c>
      <c r="K192" s="66"/>
      <c r="L192" s="34"/>
      <c r="M192" s="37"/>
      <c r="N192" s="15"/>
      <c r="O192" s="15"/>
    </row>
    <row r="193" spans="1:13" ht="15" thickTop="1">
      <c r="C193" s="33"/>
      <c r="E193" s="15"/>
      <c r="F193" s="1"/>
      <c r="G193" s="1"/>
      <c r="H193" s="1"/>
      <c r="I193" s="1"/>
      <c r="J193" s="1"/>
      <c r="K193" s="30"/>
      <c r="L193" s="33"/>
      <c r="M193" s="32"/>
    </row>
    <row r="194" spans="1:13" ht="14.4">
      <c r="C194" s="8" t="s">
        <v>234</v>
      </c>
      <c r="E194" s="15"/>
      <c r="F194" s="1"/>
      <c r="G194" s="1"/>
      <c r="H194" s="1"/>
      <c r="I194" s="1"/>
      <c r="J194" s="1"/>
      <c r="K194" s="30"/>
      <c r="L194" s="34"/>
      <c r="M194" s="32"/>
    </row>
    <row r="195" spans="1:13" ht="14.4">
      <c r="C195" s="8" t="s">
        <v>194</v>
      </c>
      <c r="E195" s="15"/>
      <c r="F195" s="1"/>
      <c r="G195" s="1"/>
      <c r="H195" s="1"/>
      <c r="I195" s="1"/>
      <c r="J195" s="1"/>
      <c r="K195" s="30"/>
      <c r="L195" s="34"/>
      <c r="M195" s="37"/>
    </row>
    <row r="196" spans="1:13" ht="14.4">
      <c r="E196" s="15"/>
      <c r="F196" s="1"/>
      <c r="G196" s="1"/>
      <c r="H196" s="1"/>
      <c r="I196" s="1"/>
      <c r="J196" s="1"/>
      <c r="K196" s="30"/>
      <c r="L196" s="33"/>
      <c r="M196" s="37"/>
    </row>
    <row r="197" spans="1:13" ht="14.4">
      <c r="F197" s="19"/>
      <c r="G197" s="20"/>
      <c r="H197" s="19"/>
      <c r="I197" s="19"/>
      <c r="J197" s="19"/>
      <c r="K197" s="30"/>
      <c r="L197" s="33"/>
      <c r="M197" s="37"/>
    </row>
    <row r="198" spans="1:13" ht="14.4">
      <c r="A198" s="2" t="s">
        <v>51</v>
      </c>
      <c r="B198" s="2"/>
      <c r="C198" s="2" t="s">
        <v>52</v>
      </c>
      <c r="K198" s="30"/>
      <c r="L198" s="33"/>
      <c r="M198" s="37"/>
    </row>
    <row r="199" spans="1:13">
      <c r="A199" s="2"/>
      <c r="B199" s="2"/>
      <c r="C199" s="2"/>
      <c r="K199" s="30"/>
      <c r="L199" s="30"/>
      <c r="M199" s="30"/>
    </row>
    <row r="200" spans="1:13">
      <c r="A200" s="2"/>
      <c r="B200" s="2"/>
      <c r="C200" s="8" t="s">
        <v>182</v>
      </c>
    </row>
    <row r="201" spans="1:13">
      <c r="A201" s="2"/>
      <c r="B201" s="2"/>
    </row>
    <row r="203" spans="1:13">
      <c r="A203" s="2" t="s">
        <v>53</v>
      </c>
      <c r="B203" s="2"/>
      <c r="C203" s="2" t="s">
        <v>54</v>
      </c>
    </row>
    <row r="204" spans="1:13">
      <c r="A204" s="2"/>
      <c r="B204" s="2"/>
      <c r="C204" s="2"/>
    </row>
    <row r="205" spans="1:13">
      <c r="C205" s="8" t="s">
        <v>181</v>
      </c>
    </row>
    <row r="207" spans="1:13">
      <c r="A207" s="2" t="s">
        <v>55</v>
      </c>
      <c r="B207" s="2"/>
      <c r="C207" s="2" t="s">
        <v>56</v>
      </c>
      <c r="D207" s="2"/>
      <c r="E207" s="2"/>
    </row>
    <row r="209" spans="2:3">
      <c r="B209" s="8" t="s">
        <v>57</v>
      </c>
      <c r="C209" s="8" t="s">
        <v>58</v>
      </c>
    </row>
    <row r="210" spans="2:3">
      <c r="C210" s="8" t="s">
        <v>59</v>
      </c>
    </row>
    <row r="211" spans="2:3">
      <c r="C211" s="8" t="s">
        <v>60</v>
      </c>
    </row>
    <row r="212" spans="2:3">
      <c r="C212" s="8" t="s">
        <v>198</v>
      </c>
    </row>
    <row r="214" spans="2:3">
      <c r="B214" s="8" t="s">
        <v>61</v>
      </c>
      <c r="C214" s="8" t="s">
        <v>140</v>
      </c>
    </row>
    <row r="215" spans="2:3">
      <c r="C215" s="8" t="s">
        <v>141</v>
      </c>
    </row>
    <row r="216" spans="2:3">
      <c r="C216" s="8" t="s">
        <v>142</v>
      </c>
    </row>
    <row r="217" spans="2:3">
      <c r="C217" s="8" t="s">
        <v>143</v>
      </c>
    </row>
    <row r="218" spans="2:3">
      <c r="C218" s="8" t="s">
        <v>144</v>
      </c>
    </row>
    <row r="219" spans="2:3">
      <c r="C219" s="8" t="s">
        <v>171</v>
      </c>
    </row>
    <row r="220" spans="2:3">
      <c r="C220" s="8" t="s">
        <v>243</v>
      </c>
    </row>
    <row r="222" spans="2:3">
      <c r="B222" s="8" t="s">
        <v>62</v>
      </c>
      <c r="C222" s="8" t="s">
        <v>158</v>
      </c>
    </row>
    <row r="223" spans="2:3">
      <c r="C223" s="8" t="s">
        <v>189</v>
      </c>
    </row>
    <row r="224" spans="2:3">
      <c r="C224" s="8" t="s">
        <v>159</v>
      </c>
    </row>
    <row r="225" spans="2:3">
      <c r="C225" s="8" t="s">
        <v>160</v>
      </c>
    </row>
    <row r="226" spans="2:3">
      <c r="C226" s="8" t="s">
        <v>195</v>
      </c>
    </row>
    <row r="227" spans="2:3">
      <c r="C227" s="8" t="s">
        <v>161</v>
      </c>
    </row>
    <row r="228" spans="2:3">
      <c r="C228" s="8" t="s">
        <v>253</v>
      </c>
    </row>
    <row r="229" spans="2:3">
      <c r="C229" s="8" t="s">
        <v>244</v>
      </c>
    </row>
    <row r="230" spans="2:3">
      <c r="C230" s="8" t="s">
        <v>254</v>
      </c>
    </row>
    <row r="232" spans="2:3">
      <c r="B232" s="8" t="s">
        <v>162</v>
      </c>
      <c r="C232" s="8" t="s">
        <v>178</v>
      </c>
    </row>
    <row r="233" spans="2:3">
      <c r="C233" s="8" t="s">
        <v>223</v>
      </c>
    </row>
    <row r="234" spans="2:3">
      <c r="C234" s="8" t="s">
        <v>245</v>
      </c>
    </row>
    <row r="235" spans="2:3">
      <c r="C235" s="8" t="s">
        <v>164</v>
      </c>
    </row>
    <row r="236" spans="2:3">
      <c r="C236" s="8" t="s">
        <v>255</v>
      </c>
    </row>
    <row r="237" spans="2:3">
      <c r="C237" s="8" t="s">
        <v>256</v>
      </c>
    </row>
    <row r="239" spans="2:3">
      <c r="B239" s="8" t="s">
        <v>163</v>
      </c>
      <c r="C239" s="8" t="s">
        <v>185</v>
      </c>
    </row>
    <row r="240" spans="2:3">
      <c r="C240" s="8" t="s">
        <v>190</v>
      </c>
    </row>
    <row r="241" spans="1:7">
      <c r="C241" s="8" t="s">
        <v>201</v>
      </c>
    </row>
    <row r="242" spans="1:7">
      <c r="C242" s="8" t="s">
        <v>224</v>
      </c>
    </row>
    <row r="243" spans="1:7">
      <c r="C243" s="8" t="s">
        <v>202</v>
      </c>
    </row>
    <row r="244" spans="1:7">
      <c r="C244" s="8" t="s">
        <v>257</v>
      </c>
    </row>
    <row r="245" spans="1:7" hidden="1">
      <c r="B245" s="8" t="s">
        <v>62</v>
      </c>
      <c r="C245" s="8" t="s">
        <v>63</v>
      </c>
    </row>
    <row r="246" spans="1:7" hidden="1">
      <c r="C246" s="8" t="s">
        <v>64</v>
      </c>
    </row>
    <row r="247" spans="1:7">
      <c r="C247" s="8" t="s">
        <v>246</v>
      </c>
    </row>
    <row r="249" spans="1:7">
      <c r="A249" s="2" t="s">
        <v>65</v>
      </c>
      <c r="B249" s="2"/>
      <c r="C249" s="2" t="s">
        <v>66</v>
      </c>
      <c r="D249" s="2"/>
    </row>
    <row r="250" spans="1:7">
      <c r="A250" s="2"/>
      <c r="B250" s="2"/>
      <c r="C250" s="2"/>
      <c r="D250" s="2"/>
    </row>
    <row r="251" spans="1:7">
      <c r="C251" s="8" t="s">
        <v>67</v>
      </c>
      <c r="D251" s="2"/>
      <c r="G251" s="2" t="s">
        <v>68</v>
      </c>
    </row>
    <row r="252" spans="1:7">
      <c r="A252" s="2"/>
      <c r="B252" s="2"/>
      <c r="C252" s="2"/>
      <c r="D252" s="2"/>
      <c r="G252" s="13" t="s">
        <v>242</v>
      </c>
    </row>
    <row r="253" spans="1:7">
      <c r="C253" s="8" t="s">
        <v>69</v>
      </c>
      <c r="G253" s="8" t="s">
        <v>70</v>
      </c>
    </row>
    <row r="254" spans="1:7">
      <c r="A254" s="2"/>
      <c r="B254" s="2"/>
      <c r="C254" s="2" t="s">
        <v>71</v>
      </c>
      <c r="D254" s="2"/>
    </row>
    <row r="255" spans="1:7">
      <c r="C255" s="8" t="s">
        <v>72</v>
      </c>
      <c r="G255" s="14">
        <v>4586</v>
      </c>
    </row>
    <row r="256" spans="1:7">
      <c r="A256" s="2"/>
      <c r="B256" s="2"/>
      <c r="C256" s="2"/>
      <c r="D256" s="2"/>
    </row>
    <row r="257" spans="1:7">
      <c r="A257" s="2"/>
      <c r="B257" s="2"/>
      <c r="C257" s="2" t="s">
        <v>71</v>
      </c>
      <c r="D257" s="2"/>
    </row>
    <row r="258" spans="1:7">
      <c r="C258" s="8" t="s">
        <v>73</v>
      </c>
      <c r="G258" s="10">
        <f>G260-G259</f>
        <v>33304</v>
      </c>
    </row>
    <row r="259" spans="1:7">
      <c r="C259" s="8" t="s">
        <v>74</v>
      </c>
      <c r="G259" s="10">
        <v>20872</v>
      </c>
    </row>
    <row r="260" spans="1:7">
      <c r="C260" s="8" t="s">
        <v>0</v>
      </c>
      <c r="G260" s="21">
        <v>54176</v>
      </c>
    </row>
    <row r="261" spans="1:7" ht="13.8" thickBot="1">
      <c r="C261" s="39" t="s">
        <v>148</v>
      </c>
      <c r="D261" s="29"/>
      <c r="G261" s="45">
        <f>G255+G260</f>
        <v>58762</v>
      </c>
    </row>
    <row r="262" spans="1:7" ht="13.8" thickTop="1">
      <c r="A262" s="8" t="s">
        <v>0</v>
      </c>
    </row>
    <row r="263" spans="1:7">
      <c r="A263" s="2" t="s">
        <v>75</v>
      </c>
      <c r="B263" s="2"/>
      <c r="C263" s="2" t="s">
        <v>76</v>
      </c>
    </row>
    <row r="264" spans="1:7">
      <c r="C264" s="2" t="s">
        <v>0</v>
      </c>
    </row>
    <row r="265" spans="1:7">
      <c r="C265" s="8" t="s">
        <v>77</v>
      </c>
    </row>
    <row r="266" spans="1:7">
      <c r="C266" s="8" t="s">
        <v>78</v>
      </c>
    </row>
    <row r="274" spans="1:4">
      <c r="A274" s="2" t="s">
        <v>79</v>
      </c>
      <c r="B274" s="2"/>
      <c r="C274" s="2" t="s">
        <v>80</v>
      </c>
      <c r="D274" s="2"/>
    </row>
    <row r="275" spans="1:4">
      <c r="A275" s="2"/>
      <c r="B275" s="2"/>
      <c r="C275" s="2"/>
      <c r="D275" s="2"/>
    </row>
    <row r="276" spans="1:4">
      <c r="A276" s="2"/>
      <c r="B276" s="2"/>
      <c r="C276" s="8" t="s">
        <v>129</v>
      </c>
      <c r="D276" s="2"/>
    </row>
    <row r="277" spans="1:4">
      <c r="A277" s="2"/>
      <c r="B277" s="2"/>
      <c r="C277" s="8" t="s">
        <v>130</v>
      </c>
      <c r="D277" s="2"/>
    </row>
    <row r="278" spans="1:4">
      <c r="A278" s="2"/>
      <c r="B278" s="2"/>
      <c r="C278" s="8" t="s">
        <v>131</v>
      </c>
      <c r="D278" s="2"/>
    </row>
    <row r="279" spans="1:4">
      <c r="A279" s="2"/>
      <c r="B279" s="2"/>
      <c r="C279" s="8" t="s">
        <v>132</v>
      </c>
      <c r="D279" s="2"/>
    </row>
    <row r="280" spans="1:4">
      <c r="A280" s="2"/>
      <c r="B280" s="2"/>
      <c r="C280" s="2"/>
      <c r="D280" s="2"/>
    </row>
    <row r="281" spans="1:4">
      <c r="A281" s="2"/>
      <c r="B281" s="2"/>
      <c r="C281" s="68" t="s">
        <v>216</v>
      </c>
      <c r="D281" s="2"/>
    </row>
    <row r="282" spans="1:4">
      <c r="A282" s="2"/>
      <c r="B282" s="2"/>
      <c r="C282" s="68" t="s">
        <v>217</v>
      </c>
      <c r="D282" s="2"/>
    </row>
    <row r="283" spans="1:4">
      <c r="A283" s="2"/>
      <c r="B283" s="2"/>
      <c r="C283" s="68" t="s">
        <v>218</v>
      </c>
      <c r="D283" s="2"/>
    </row>
    <row r="284" spans="1:4">
      <c r="A284" s="2"/>
      <c r="B284" s="2"/>
      <c r="C284" s="68" t="s">
        <v>219</v>
      </c>
      <c r="D284" s="2"/>
    </row>
    <row r="285" spans="1:4" ht="15">
      <c r="A285" s="2"/>
      <c r="B285" s="2"/>
      <c r="C285" s="69"/>
      <c r="D285" s="2"/>
    </row>
    <row r="286" spans="1:4">
      <c r="A286" s="2"/>
      <c r="B286" s="2"/>
      <c r="C286" s="68" t="s">
        <v>232</v>
      </c>
      <c r="D286" s="2"/>
    </row>
    <row r="287" spans="1:4">
      <c r="A287" s="2"/>
      <c r="B287" s="2"/>
      <c r="C287" s="68" t="s">
        <v>221</v>
      </c>
      <c r="D287" s="2"/>
    </row>
    <row r="288" spans="1:4">
      <c r="A288" s="2"/>
      <c r="B288" s="2"/>
      <c r="C288" s="68" t="s">
        <v>220</v>
      </c>
      <c r="D288" s="2"/>
    </row>
    <row r="289" spans="1:4">
      <c r="A289" s="2"/>
      <c r="B289" s="2"/>
      <c r="C289" s="68" t="s">
        <v>259</v>
      </c>
      <c r="D289" s="2"/>
    </row>
    <row r="290" spans="1:4">
      <c r="A290" s="2"/>
      <c r="B290" s="2"/>
      <c r="C290" s="68" t="s">
        <v>251</v>
      </c>
      <c r="D290" s="2"/>
    </row>
    <row r="292" spans="1:4">
      <c r="C292" s="8" t="s">
        <v>203</v>
      </c>
    </row>
    <row r="293" spans="1:4">
      <c r="C293" s="8" t="s">
        <v>204</v>
      </c>
    </row>
    <row r="294" spans="1:4">
      <c r="C294" s="8" t="s">
        <v>205</v>
      </c>
    </row>
    <row r="295" spans="1:4">
      <c r="C295" s="8" t="s">
        <v>206</v>
      </c>
    </row>
    <row r="296" spans="1:4">
      <c r="C296" s="8" t="s">
        <v>207</v>
      </c>
    </row>
    <row r="298" spans="1:4">
      <c r="C298" s="8" t="s">
        <v>260</v>
      </c>
    </row>
    <row r="299" spans="1:4">
      <c r="C299" s="8" t="s">
        <v>261</v>
      </c>
    </row>
    <row r="300" spans="1:4">
      <c r="C300" s="8" t="s">
        <v>262</v>
      </c>
    </row>
    <row r="301" spans="1:4">
      <c r="C301" s="8" t="s">
        <v>263</v>
      </c>
    </row>
    <row r="303" spans="1:4">
      <c r="C303" s="8" t="s">
        <v>208</v>
      </c>
    </row>
    <row r="304" spans="1:4">
      <c r="C304" s="8" t="s">
        <v>209</v>
      </c>
    </row>
    <row r="305" spans="1:3">
      <c r="C305" s="8" t="s">
        <v>210</v>
      </c>
    </row>
    <row r="306" spans="1:3">
      <c r="C306" s="8" t="s">
        <v>211</v>
      </c>
    </row>
    <row r="307" spans="1:3">
      <c r="C307" s="8" t="s">
        <v>212</v>
      </c>
    </row>
    <row r="308" spans="1:3">
      <c r="C308" s="8" t="s">
        <v>213</v>
      </c>
    </row>
    <row r="309" spans="1:3">
      <c r="C309" s="8" t="s">
        <v>214</v>
      </c>
    </row>
    <row r="310" spans="1:3">
      <c r="C310" s="8" t="s">
        <v>215</v>
      </c>
    </row>
    <row r="311" spans="1:3">
      <c r="C311" s="8" t="s">
        <v>249</v>
      </c>
    </row>
    <row r="312" spans="1:3">
      <c r="C312" s="8" t="s">
        <v>264</v>
      </c>
    </row>
    <row r="313" spans="1:3">
      <c r="C313" s="8" t="s">
        <v>252</v>
      </c>
    </row>
    <row r="314" spans="1:3">
      <c r="C314" s="8" t="s">
        <v>250</v>
      </c>
    </row>
    <row r="316" spans="1:3">
      <c r="A316" s="2" t="s">
        <v>81</v>
      </c>
      <c r="B316" s="2"/>
      <c r="C316" s="2" t="s">
        <v>82</v>
      </c>
    </row>
    <row r="317" spans="1:3">
      <c r="A317" s="2"/>
    </row>
    <row r="318" spans="1:3">
      <c r="A318" s="2"/>
      <c r="C318" s="8" t="s">
        <v>237</v>
      </c>
    </row>
    <row r="319" spans="1:3">
      <c r="A319" s="2"/>
    </row>
    <row r="320" spans="1:3">
      <c r="A320" s="2" t="s">
        <v>83</v>
      </c>
      <c r="C320" s="2" t="s">
        <v>84</v>
      </c>
    </row>
    <row r="322" spans="3:14">
      <c r="C322" s="8" t="s">
        <v>85</v>
      </c>
    </row>
    <row r="323" spans="3:14">
      <c r="C323" s="8" t="s">
        <v>86</v>
      </c>
    </row>
    <row r="325" spans="3:14">
      <c r="F325" s="9">
        <v>2011</v>
      </c>
      <c r="G325" s="9">
        <v>2010</v>
      </c>
      <c r="H325" s="9">
        <v>2011</v>
      </c>
      <c r="I325" s="9"/>
      <c r="J325" s="9">
        <v>2010</v>
      </c>
    </row>
    <row r="326" spans="3:14">
      <c r="C326" s="8" t="s">
        <v>0</v>
      </c>
      <c r="F326" s="9" t="s">
        <v>48</v>
      </c>
      <c r="G326" s="9" t="s">
        <v>48</v>
      </c>
      <c r="H326" s="9" t="s">
        <v>95</v>
      </c>
      <c r="I326" s="9"/>
      <c r="J326" s="9" t="s">
        <v>95</v>
      </c>
    </row>
    <row r="327" spans="3:14">
      <c r="C327" s="8" t="s">
        <v>0</v>
      </c>
      <c r="F327" s="12">
        <v>40816</v>
      </c>
      <c r="G327" s="12">
        <f>F327</f>
        <v>40816</v>
      </c>
      <c r="H327" s="12">
        <f>G327</f>
        <v>40816</v>
      </c>
      <c r="I327" s="12"/>
      <c r="J327" s="12">
        <f>H327</f>
        <v>40816</v>
      </c>
    </row>
    <row r="328" spans="3:14">
      <c r="C328" s="8" t="s">
        <v>0</v>
      </c>
      <c r="F328" s="9" t="s">
        <v>173</v>
      </c>
      <c r="G328" s="9" t="s">
        <v>173</v>
      </c>
      <c r="H328" s="9" t="s">
        <v>173</v>
      </c>
      <c r="I328" s="9"/>
      <c r="J328" s="9" t="s">
        <v>173</v>
      </c>
    </row>
    <row r="329" spans="3:14">
      <c r="C329" s="8" t="s">
        <v>87</v>
      </c>
      <c r="F329" s="22">
        <v>981</v>
      </c>
      <c r="G329" s="22">
        <v>390</v>
      </c>
      <c r="H329" s="22">
        <v>3269</v>
      </c>
      <c r="I329" s="22"/>
      <c r="J329" s="22">
        <v>2125</v>
      </c>
    </row>
    <row r="330" spans="3:14">
      <c r="C330" s="8" t="s">
        <v>88</v>
      </c>
      <c r="F330" s="22">
        <v>58632</v>
      </c>
      <c r="G330" s="22">
        <v>58632</v>
      </c>
      <c r="H330" s="22">
        <v>58632</v>
      </c>
      <c r="I330" s="22"/>
      <c r="J330" s="22">
        <v>58632</v>
      </c>
    </row>
    <row r="331" spans="3:14">
      <c r="F331" s="22"/>
      <c r="G331" s="22"/>
      <c r="H331" s="22"/>
      <c r="I331" s="22"/>
      <c r="J331" s="22"/>
    </row>
    <row r="332" spans="3:14">
      <c r="C332" s="8" t="s">
        <v>136</v>
      </c>
      <c r="F332" s="22">
        <f>F329-F333</f>
        <v>981</v>
      </c>
      <c r="G332" s="22">
        <f>G329-G333</f>
        <v>390</v>
      </c>
      <c r="H332" s="22">
        <f>H329-H333</f>
        <v>3241</v>
      </c>
      <c r="I332" s="22"/>
      <c r="J332" s="22">
        <f>J329-J333</f>
        <v>2125</v>
      </c>
    </row>
    <row r="333" spans="3:14">
      <c r="C333" s="8" t="s">
        <v>135</v>
      </c>
      <c r="F333" s="26">
        <v>0</v>
      </c>
      <c r="G333" s="26">
        <v>0</v>
      </c>
      <c r="H333" s="22">
        <v>28</v>
      </c>
      <c r="I333" s="22"/>
      <c r="J333" s="26">
        <v>0</v>
      </c>
    </row>
    <row r="334" spans="3:14">
      <c r="F334" s="22"/>
      <c r="G334" s="26"/>
      <c r="H334" s="22"/>
      <c r="I334" s="22"/>
      <c r="J334" s="26"/>
    </row>
    <row r="335" spans="3:14">
      <c r="C335" s="8" t="s">
        <v>89</v>
      </c>
      <c r="D335" s="23" t="s">
        <v>90</v>
      </c>
      <c r="F335" s="48">
        <f>F332/F330*100</f>
        <v>1.6731477691363079</v>
      </c>
      <c r="G335" s="16">
        <f>G329/G330*100</f>
        <v>0.6651657797789603</v>
      </c>
      <c r="H335" s="48">
        <f>H332/H330*100</f>
        <v>5.5276981852913085</v>
      </c>
      <c r="I335" s="16"/>
      <c r="J335" s="16">
        <f>J329/J330*100</f>
        <v>3.6243007231545916</v>
      </c>
      <c r="N335" s="16"/>
    </row>
    <row r="336" spans="3:14">
      <c r="D336" s="23" t="s">
        <v>91</v>
      </c>
      <c r="F336" s="16">
        <f>F332/F330*100</f>
        <v>1.6731477691363079</v>
      </c>
      <c r="G336" s="16">
        <f>G329/G330*100</f>
        <v>0.6651657797789603</v>
      </c>
      <c r="H336" s="16">
        <f>H332/H330*100</f>
        <v>5.5276981852913085</v>
      </c>
      <c r="I336" s="16"/>
      <c r="J336" s="16">
        <f>J329/J330*100</f>
        <v>3.6243007231545916</v>
      </c>
      <c r="N336" s="16"/>
    </row>
    <row r="339" spans="1:9">
      <c r="A339" s="46" t="s">
        <v>92</v>
      </c>
      <c r="B339" s="39"/>
      <c r="C339" s="46" t="s">
        <v>150</v>
      </c>
      <c r="D339" s="39"/>
      <c r="E339" s="39"/>
      <c r="F339" s="39"/>
      <c r="G339" s="39"/>
    </row>
    <row r="340" spans="1:9">
      <c r="A340" s="39"/>
      <c r="B340" s="39"/>
      <c r="C340" s="39"/>
      <c r="D340" s="39"/>
      <c r="E340" s="39"/>
      <c r="F340" s="39"/>
      <c r="G340" s="39"/>
      <c r="H340" s="2" t="s">
        <v>0</v>
      </c>
      <c r="I340" s="2"/>
    </row>
    <row r="341" spans="1:9">
      <c r="A341" s="39"/>
      <c r="B341" s="39"/>
      <c r="C341" s="38" t="s">
        <v>151</v>
      </c>
      <c r="D341" s="38"/>
      <c r="E341" s="38"/>
      <c r="F341" s="39"/>
      <c r="G341" s="39"/>
    </row>
    <row r="342" spans="1:9">
      <c r="A342" s="39"/>
      <c r="B342" s="39"/>
      <c r="C342" s="38"/>
      <c r="D342" s="39"/>
      <c r="E342" s="39"/>
      <c r="F342" s="64">
        <v>2011</v>
      </c>
      <c r="G342" s="64">
        <v>2010</v>
      </c>
      <c r="H342" s="53"/>
      <c r="I342" s="53"/>
    </row>
    <row r="343" spans="1:9">
      <c r="A343" s="39"/>
      <c r="B343" s="39"/>
      <c r="C343" s="38"/>
      <c r="D343" s="39"/>
      <c r="E343" s="39"/>
      <c r="F343" s="64" t="s">
        <v>173</v>
      </c>
      <c r="G343" s="64" t="s">
        <v>173</v>
      </c>
      <c r="H343" s="53"/>
      <c r="I343" s="53"/>
    </row>
    <row r="344" spans="1:9">
      <c r="A344" s="39"/>
      <c r="B344" s="39"/>
      <c r="C344" s="38"/>
      <c r="D344" s="39"/>
      <c r="E344" s="39"/>
      <c r="F344" s="65"/>
      <c r="G344" s="65"/>
      <c r="H344" s="53"/>
      <c r="I344" s="53"/>
    </row>
    <row r="345" spans="1:9">
      <c r="A345" s="46" t="s">
        <v>0</v>
      </c>
      <c r="B345" s="46"/>
      <c r="C345" s="38" t="s">
        <v>155</v>
      </c>
      <c r="D345" s="39"/>
      <c r="E345" s="39"/>
      <c r="F345" s="39"/>
      <c r="G345" s="39"/>
      <c r="H345" s="54"/>
      <c r="I345" s="54"/>
    </row>
    <row r="346" spans="1:9">
      <c r="A346" s="39"/>
      <c r="B346" s="39"/>
      <c r="C346" s="47" t="s">
        <v>156</v>
      </c>
      <c r="D346" s="39"/>
      <c r="E346" s="39"/>
      <c r="F346" s="55">
        <v>31451</v>
      </c>
      <c r="G346" s="55">
        <v>29915</v>
      </c>
      <c r="H346" s="59"/>
      <c r="I346" s="60"/>
    </row>
    <row r="347" spans="1:9">
      <c r="A347" s="39"/>
      <c r="B347" s="39"/>
      <c r="C347" s="47" t="s">
        <v>157</v>
      </c>
      <c r="D347" s="39"/>
      <c r="E347" s="39"/>
      <c r="F347" s="55">
        <v>3559</v>
      </c>
      <c r="G347" s="55">
        <v>3638</v>
      </c>
      <c r="H347" s="59"/>
      <c r="I347" s="60"/>
    </row>
    <row r="348" spans="1:9">
      <c r="A348" s="39"/>
      <c r="B348" s="39"/>
      <c r="C348" s="38"/>
      <c r="D348" s="39"/>
      <c r="E348" s="39"/>
      <c r="F348" s="56">
        <v>35010</v>
      </c>
      <c r="G348" s="56">
        <v>33553</v>
      </c>
      <c r="H348" s="61"/>
      <c r="I348" s="62"/>
    </row>
    <row r="349" spans="1:9">
      <c r="A349" s="39"/>
      <c r="B349" s="39"/>
      <c r="C349" s="38" t="s">
        <v>152</v>
      </c>
      <c r="D349" s="39"/>
      <c r="E349" s="39"/>
      <c r="F349" s="57">
        <v>-10070</v>
      </c>
      <c r="G349" s="57">
        <v>-10538</v>
      </c>
      <c r="H349" s="63"/>
      <c r="I349" s="60"/>
    </row>
    <row r="350" spans="1:9" ht="13.8" thickBot="1">
      <c r="A350" s="39"/>
      <c r="B350" s="39"/>
      <c r="C350" s="38" t="s">
        <v>153</v>
      </c>
      <c r="D350" s="39"/>
      <c r="E350" s="39"/>
      <c r="F350" s="58">
        <v>24940</v>
      </c>
      <c r="G350" s="58">
        <v>23015</v>
      </c>
      <c r="H350" s="61"/>
      <c r="I350" s="62"/>
    </row>
    <row r="351" spans="1:9" ht="13.8" thickTop="1">
      <c r="A351" s="39"/>
      <c r="B351" s="39"/>
      <c r="C351" s="39" t="s">
        <v>154</v>
      </c>
      <c r="D351" s="39"/>
      <c r="E351" s="39"/>
      <c r="F351" s="39"/>
      <c r="G351" s="39"/>
      <c r="H351" s="15"/>
      <c r="I351" s="15"/>
    </row>
    <row r="353" spans="1:3">
      <c r="A353" s="46" t="s">
        <v>149</v>
      </c>
      <c r="C353" s="2" t="s">
        <v>93</v>
      </c>
    </row>
    <row r="354" spans="1:3">
      <c r="A354" s="2" t="s">
        <v>0</v>
      </c>
      <c r="B354" s="2"/>
      <c r="C354" s="2"/>
    </row>
    <row r="355" spans="1:3">
      <c r="A355" s="2"/>
      <c r="B355" s="2"/>
      <c r="C355" s="8" t="s">
        <v>94</v>
      </c>
    </row>
    <row r="356" spans="1:3">
      <c r="A356" s="2"/>
      <c r="B356" s="2"/>
      <c r="C356" s="8" t="s">
        <v>172</v>
      </c>
    </row>
    <row r="358" spans="1:3">
      <c r="A358" s="2"/>
    </row>
    <row r="359" spans="1:3">
      <c r="A359" s="2"/>
    </row>
    <row r="360" spans="1:3">
      <c r="A360" s="2"/>
    </row>
    <row r="361" spans="1:3">
      <c r="A361" s="2"/>
    </row>
    <row r="362" spans="1:3">
      <c r="A362" s="2"/>
    </row>
    <row r="363" spans="1:3">
      <c r="A363" s="2"/>
    </row>
    <row r="364" spans="1:3">
      <c r="A364" s="2"/>
    </row>
    <row r="365" spans="1:3">
      <c r="A365" s="2"/>
    </row>
    <row r="366" spans="1:3">
      <c r="A366" s="2"/>
    </row>
    <row r="367" spans="1:3">
      <c r="A367" s="2"/>
    </row>
    <row r="368" spans="1:3">
      <c r="A368" s="2"/>
    </row>
    <row r="369" spans="1:1">
      <c r="A369" s="2"/>
    </row>
    <row r="370" spans="1:1">
      <c r="A370" s="2"/>
    </row>
    <row r="371" spans="1:1">
      <c r="A371" s="2"/>
    </row>
    <row r="372" spans="1:1">
      <c r="A372" s="2"/>
    </row>
    <row r="373" spans="1:1">
      <c r="A373" s="2"/>
    </row>
    <row r="374" spans="1:1">
      <c r="A374" s="2"/>
    </row>
  </sheetData>
  <phoneticPr fontId="0" type="noConversion"/>
  <pageMargins left="0.7" right="0.7" top="1.1499999999999999" bottom="0.65" header="0.3" footer="0.3"/>
  <pageSetup scale="58" fitToHeight="7" orientation="portrait" verticalDpi="1200" r:id="rId1"/>
  <headerFooter>
    <oddHeader>&amp;L&amp;"Arial,Bold"&amp;11SEACERA GROUP BERHAD( Company No: 163751-H
&amp;"Arial,Bold Italic"(Formerly known as Seacera Tiles Berhad)&amp;"Arial,Bold" 
INTERIM FINANCIAL REPORTING/STATEMENT FOR THE 
THIRD QUARTER ENDED 30 SEPTEMBER 2011</oddHeader>
    <oddFooter>Page &amp;P of &amp;N</oddFooter>
  </headerFooter>
  <rowBreaks count="1" manualBreakCount="1">
    <brk id="9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Notes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dc:creator>
  <cp:lastModifiedBy>weikeng</cp:lastModifiedBy>
  <cp:lastPrinted>2011-11-22T09:39:28Z</cp:lastPrinted>
  <dcterms:created xsi:type="dcterms:W3CDTF">2006-11-28T09:03:00Z</dcterms:created>
  <dcterms:modified xsi:type="dcterms:W3CDTF">2011-11-22T09:53:38Z</dcterms:modified>
</cp:coreProperties>
</file>